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5439\D\07財政状況等に関する調査及びヒアリング\H29\290207平成２７年度財政状況資料集の作成及び提出について\03　各町から\５月提出分\05　様似町○\"/>
    </mc:Choice>
  </mc:AlternateContent>
  <bookViews>
    <workbookView xWindow="0" yWindow="0" windowWidth="20490" windowHeight="790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<sst xmlns="http://schemas.openxmlformats.org/spreadsheetml/2006/main" count="1016" uniqueCount="549">
  <si>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</si>
  <si>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</si>
  <si>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</si>
  <si>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</si>
  <si>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</si>
  <si>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</si>
  <si>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</si>
  <si>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</si>
  <si>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</si>
  <si>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</si>
  <si>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</si>
  <si>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</si>
  <si>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</si>
  <si>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</si>
  <si>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</si>
  <si>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</si>
  <si>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</si>
  <si>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</si>
  <si>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</si>
  <si>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</si>
  <si>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</si>
  <si>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</si>
  <si>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</si>
  <si>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</si>
  <si>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</si>
  <si>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</si>
  <si>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</si>
  <si>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</si>
  <si>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</si>
  <si>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</si>
  <si>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</si>
  <si>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</si>
  <si>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</si>
  <si>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</si>
  <si>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</si>
  <si>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</si>
  <si>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</si>
  <si>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</si>
  <si>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</si>
  <si>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</si>
  <si>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</si>
  <si>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</si>
  <si>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</si>
  <si>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</si>
  <si>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</si>
  <si>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</si>
  <si>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</si>
  <si>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</si>
  <si>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</si>
  <si>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</si>
  <si>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</si>
  <si>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</si>
  <si>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</si>
  <si>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</si>
  <si>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</si>
  <si>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</si>
  <si>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</si>
  <si>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</si>
  <si>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</si>
  <si>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</si>
  <si>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</si>
  <si>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</si>
  <si>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</si>
  <si>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</si>
  <si>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</si>
  <si>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</si>
  <si>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</si>
  <si>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</si>
  <si>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</si>
  <si>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</si>
  <si>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</si>
  <si>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</si>
  <si>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</si>
  <si>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</si>
  <si>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</si>
  <si>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</si>
  <si>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</si>
  <si>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</si>
  <si>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</si>
  <si>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</si>
  <si>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</si>
  <si>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</si>
  <si>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</si>
  <si>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</si>
  <si>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</si>
  <si>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</si>
  <si>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</si>
  <si>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</si>
  <si>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</si>
  <si>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</si>
  <si>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</si>
  <si>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</si>
  <si>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</si>
  <si>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</si>
  <si>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</si>
  <si>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</si>
  <si>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</si>
  <si>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</si>
  <si>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</si>
  <si>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</si>
  <si>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</si>
  <si>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</si>
  <si>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</si>
  <si>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</si>
  <si>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</si>
  <si>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</si>
  <si>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</si>
  <si>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</si>
  <si>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</si>
  <si>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</si>
  <si>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</si>
  <si>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</si>
  <si>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</si>
  <si>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</si>
  <si>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</si>
  <si>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</si>
  <si>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</si>
  <si>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</si>
  <si>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</si>
  <si>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</si>
  <si>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</si>
  <si>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</si>
  <si>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</si>
  <si>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</si>
  <si>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</si>
  <si>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</si>
  <si>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</si>
  <si>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</si>
  <si>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</si>
  <si>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</si>
  <si>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</si>
  <si>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</si>
  <si>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</si>
  <si>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</si>
  <si>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</si>
  <si>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</si>
  <si>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</si>
  <si>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</si>
  <si>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</si>
  <si>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</si>
  <si>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</si>
  <si>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</si>
  <si>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</si>
  <si>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</si>
  <si>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</si>
  <si>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</si>
  <si>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</si>
  <si>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</si>
  <si>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</si>
  <si>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</si>
  <si>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</si>
  <si>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</si>
  <si>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</si>
  <si>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</si>
  <si>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</si>
  <si>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</si>
  <si>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</si>
  <si>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</si>
  <si>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</si>
  <si>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</si>
  <si>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</si>
  <si>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</si>
  <si>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</si>
  <si>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</si>
  <si>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</si>
  <si>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</si>
  <si>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</si>
  <si>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</si>
  <si>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</si>
  <si>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</si>
  <si>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</si>
  <si>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</si>
  <si>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</si>
  <si>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</si>
  <si>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</si>
  <si>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</si>
  <si>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</si>
  <si>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</si>
  <si>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</si>
  <si>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</si>
  <si>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</si>
  <si>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</si>
  <si>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</si>
  <si>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</si>
  <si>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</si>
  <si>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</si>
  <si>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</si>
  <si>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</si>
  <si>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</si>
  <si>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</si>
  <si>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</si>
  <si>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</si>
  <si>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北海道様似町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</si>
  <si>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</si>
  <si>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</si>
  <si>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</si>
  <si>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</si>
  <si>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</si>
  <si>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</si>
  <si>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</si>
  <si>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</si>
  <si>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</si>
  <si>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</si>
  <si>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</si>
  <si>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</si>
  <si>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</si>
  <si>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</si>
  <si>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</si>
  <si>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</si>
  <si>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</si>
  <si>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</si>
  <si>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</si>
  <si>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</si>
  <si>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</si>
  <si>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</si>
  <si>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</si>
  <si>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</si>
  <si>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</si>
  <si>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</si>
  <si>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</si>
  <si>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</si>
  <si>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</si>
  <si>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</si>
  <si>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</si>
  <si>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</si>
  <si>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</si>
  <si>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</si>
  <si>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</si>
  <si>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</si>
  <si>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</si>
  <si>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</si>
  <si>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</si>
  <si>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</si>
  <si>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</si>
  <si>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</si>
  <si>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</si>
  <si>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</si>
  <si>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</si>
  <si>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</si>
  <si>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</si>
  <si>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</si>
  <si>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</si>
  <si>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</si>
  <si>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</si>
  <si>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</si>
  <si>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</si>
  <si>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</si>
  <si>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</si>
  <si>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</si>
  <si>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</si>
  <si>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</si>
  <si>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</si>
  <si>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</si>
  <si>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</si>
  <si>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</si>
  <si>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</si>
  <si>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</si>
  <si>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</si>
  <si>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</si>
  <si>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</si>
  <si>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</si>
  <si>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</si>
  <si>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</si>
  <si>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</si>
  <si>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</si>
  <si>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</si>
  <si>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</si>
  <si>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</si>
  <si>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</si>
  <si>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</si>
  <si>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</si>
  <si>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</si>
  <si>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</si>
  <si>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</si>
  <si>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</si>
  <si>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</si>
  <si>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</si>
  <si>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</si>
  <si>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</si>
  <si>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</si>
  <si>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</si>
  <si>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</si>
  <si>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</si>
  <si>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</si>
  <si>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</si>
  <si>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</si>
  <si>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</si>
  <si>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</si>
  <si>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</si>
  <si>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</si>
  <si>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</si>
  <si>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</si>
  <si>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</si>
  <si>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</si>
  <si>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</si>
  <si>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</si>
  <si>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</si>
  <si>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</si>
  <si>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</si>
  <si>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</si>
  <si>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</si>
  <si>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</si>
  <si>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</si>
  <si>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</si>
  <si>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</si>
  <si>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</si>
  <si>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</si>
  <si>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</si>
  <si>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</si>
  <si>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</si>
  <si>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</si>
  <si>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</si>
  <si>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</si>
  <si>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</si>
  <si>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</si>
  <si>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</si>
  <si>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</si>
  <si>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</si>
  <si>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</si>
  <si>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</si>
  <si>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</si>
  <si>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</si>
  <si>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</si>
  <si>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</si>
  <si>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</si>
  <si>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</si>
  <si>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</si>
  <si>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</si>
  <si>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</si>
  <si>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</si>
  <si>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</si>
  <si>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</si>
  <si>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</si>
  <si>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</si>
  <si>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</si>
  <si>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</si>
  <si>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</si>
  <si>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</si>
  <si>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</si>
  <si>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</si>
  <si>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北海道様似町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</si>
  <si>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</si>
  <si>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</si>
  <si>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</si>
  <si>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</si>
  <si>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</si>
  <si>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</si>
  <si>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</si>
  <si>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</si>
  <si>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</si>
  <si>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</si>
  <si>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</si>
  <si>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</si>
  <si>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</si>
  <si>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</si>
  <si>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</si>
  <si>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</si>
  <si>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</si>
  <si>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</si>
  <si>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</si>
  <si>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</si>
  <si>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</si>
  <si>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</si>
  <si>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</si>
  <si>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</si>
  <si>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</si>
  <si>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</si>
  <si>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</si>
  <si>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</si>
  <si>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</si>
  <si>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</si>
  <si>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</si>
  <si>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</si>
  <si>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</si>
  <si>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</si>
  <si>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</si>
  <si>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</si>
  <si>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</si>
  <si>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</si>
  <si>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</si>
  <si>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</si>
  <si>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</si>
  <si>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</si>
  <si>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</si>
  <si>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</si>
  <si>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</si>
  <si>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</si>
  <si>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</si>
  <si>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</si>
  <si>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</si>
  <si>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</si>
  <si>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</si>
  <si>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</si>
  <si>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</si>
  <si>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</si>
  <si>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</si>
  <si>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</si>
  <si>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</si>
  <si>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</si>
  <si>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</si>
  <si>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</si>
  <si>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</si>
  <si>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</si>
  <si>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</si>
  <si>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</si>
  <si>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</si>
  <si>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</si>
  <si>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</si>
  <si>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</si>
  <si>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</si>
  <si>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</si>
  <si>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</si>
  <si>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</si>
  <si>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</si>
  <si>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</si>
  <si>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</si>
  <si>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</si>
  <si>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</si>
  <si>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</si>
  <si>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</si>
  <si>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</si>
  <si>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</si>
  <si>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</si>
  <si>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</si>
  <si>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</si>
  <si>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</si>
  <si>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</si>
  <si>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</si>
  <si>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</si>
  <si>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</si>
  <si>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</si>
  <si>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</si>
  <si>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</si>
  <si>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</si>
  <si>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</si>
  <si>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</si>
  <si>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</si>
  <si>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</si>
  <si>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</si>
  <si>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</si>
  <si>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</si>
  <si>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</si>
  <si>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</si>
  <si>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</si>
  <si>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</si>
  <si>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</si>
  <si>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</si>
  <si>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</si>
  <si>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</si>
  <si>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</si>
  <si>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</si>
  <si>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</si>
  <si>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</si>
  <si>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</si>
  <si>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</si>
  <si>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</si>
  <si>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</si>
  <si>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</si>
  <si>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</si>
  <si>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</si>
  <si>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</si>
  <si>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</si>
  <si>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</si>
  <si>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</si>
  <si>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</si>
  <si>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</si>
  <si>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</si>
  <si>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</si>
  <si>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</si>
  <si>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</si>
  <si>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</si>
  <si>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</si>
  <si>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</si>
  <si>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</si>
  <si>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</si>
  <si>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</si>
  <si>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</si>
  <si>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</si>
  <si>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</si>
  <si>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</si>
  <si>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</si>
  <si>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</si>
  <si>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</si>
  <si>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</si>
  <si>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</si>
  <si>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</si>
  <si>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</si>
  <si>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</si>
  <si>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</si>
  <si>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</si>
  <si>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</si>
  <si>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</si>
  <si>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</si>
  <si>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</si>
  <si>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</si>
  <si>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</si>
  <si>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</si>
  <si>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</si>
  <si>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</si>
  <si>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</si>
  <si>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</si>
  <si>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</si>
  <si>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</si>
  <si>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</si>
  <si>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</si>
  <si>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</si>
  <si>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</si>
  <si>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</si>
  <si>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</si>
  <si>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</si>
  <si>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</si>
  <si>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</si>
  <si>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</si>
  <si>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</si>
  <si>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</si>
  <si>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</si>
  <si>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</si>
  <si>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</si>
  <si>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</si>
  <si>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</si>
  <si>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</si>
  <si>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</si>
  <si>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</si>
  <si>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国民健康保険事業特別会計</t>
  </si>
  <si>
    <t>一般会計</t>
  </si>
  <si>
    <t>介護保険特別会計</t>
  </si>
  <si>
    <t>下水道事業特別会計</t>
  </si>
  <si>
    <t>後期高齢者医療特別会計</t>
  </si>
  <si>
    <t>その他会計（赤字）</t>
  </si>
  <si>
    <t>その他会計（黒字）</t>
  </si>
  <si>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</si>
  <si>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</si>
  <si>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</si>
  <si>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</si>
  <si>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様似観光開発公社</t>
    <rPh sb="0" eb="2">
      <t>サマニ</t>
    </rPh>
    <rPh sb="2" eb="4">
      <t>カンコウ</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</si>
  <si>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</si>
  <si>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</si>
  <si>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</si>
  <si>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</si>
  <si>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</si>
  <si>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</si>
  <si>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</si>
  <si>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</si>
  <si>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</si>
  <si>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</si>
  <si>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</si>
  <si>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人件費や公債費等の増加、地方交付税の減少により財政状況が悪化したため、財政収支均衡を図るため「行財政運営の基本的考え方」を平成16年度に策定し、これに基づく実施計画により、人件費の独自削減や職員採用の抑制、経常経費の大幅な見直しなど行財政改革に取り組むとともに、積立金も増額することができ、将来負担比率の分子は年々減少しているものの、平成25年度より着工した小学校の改築事業及びH27から2ヵ年で実施している特別養護老人ホーム移転改築事業等の影響で、将来負担比率が増加していることから、今後は起債償還状況を見ながら投資的事業の計画的な実施を行い、将来負担比率の減少に努めなければならない。
</t>
    <rPh sb="226" eb="228">
      <t>ショウライ</t>
    </rPh>
    <rPh sb="228" eb="230">
      <t>フタン</t>
    </rPh>
    <rPh sb="230" eb="232">
      <t>ヒリツ</t>
    </rPh>
    <rPh sb="244" eb="246">
      <t>コンゴ</t>
    </rPh>
    <rPh sb="247" eb="249">
      <t>キサイ</t>
    </rPh>
    <rPh sb="249" eb="251">
      <t>ショウカン</t>
    </rPh>
    <rPh sb="251" eb="253">
      <t>ジョウキョウ</t>
    </rPh>
    <rPh sb="254" eb="255">
      <t>ミ</t>
    </rPh>
    <rPh sb="258" eb="261">
      <t>トウシテキ</t>
    </rPh>
    <rPh sb="261" eb="263">
      <t>ジギョウ</t>
    </rPh>
    <rPh sb="264" eb="267">
      <t>ケイカクテキ</t>
    </rPh>
    <rPh sb="268" eb="270">
      <t>ジッシ</t>
    </rPh>
    <rPh sb="271" eb="272">
      <t>オコナ</t>
    </rPh>
    <rPh sb="274" eb="276">
      <t>ショウライ</t>
    </rPh>
    <rPh sb="276" eb="278">
      <t>フタン</t>
    </rPh>
    <rPh sb="278" eb="280">
      <t>ヒリツ</t>
    </rPh>
    <rPh sb="281" eb="283">
      <t>ゲンショウ</t>
    </rPh>
    <rPh sb="284" eb="285">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</si>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</sst>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87286</c:v>
                </c:pt>
                <c:pt idx="1">
                  <c:v>133720</c:v>
                </c:pt>
                <c:pt idx="2">
                  <c:v>506165</c:v>
                </c:pt>
                <c:pt idx="3">
                  <c:v>366944</c:v>
                </c:pt>
                <c:pt idx="4">
                  <c:v>248644</c:v>
                </c:pt>
              </c:numCache>
            </c:numRef>
          </c:val>
          <c:smooth val="0"/>
        </c:ser>
        <c:dLbls>
          <c:showLegendKey val="0"/>
          <c:showVal val="0"/>
          <c:showCatName val="0"/>
          <c:showSerName val="0"/>
          <c:showPercent val="0"/>
          <c:showBubbleSize val="0"/>
        </c:dLbls>
        <c:marker val="1"/>
        <c:smooth val="0"/>
        <c:axId val="242906072"/>
        <c:axId val="242906464"/>
      </c:lineChart>
      <c:catAx>
        <c:axId val="24290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906464"/>
        <c:crosses val="autoZero"/>
        <c:auto val="1"/>
        <c:lblAlgn val="ctr"/>
        <c:lblOffset val="100"/>
        <c:tickLblSkip val="1"/>
        <c:tickMarkSkip val="1"/>
        <c:noMultiLvlLbl val="0"/>
      </c:catAx>
      <c:valAx>
        <c:axId val="24290646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90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0.87</c:v>
                </c:pt>
                <c:pt idx="1">
                  <c:v>1.52</c:v>
                </c:pt>
                <c:pt idx="2">
                  <c:v>1.32</c:v>
                </c:pt>
                <c:pt idx="3">
                  <c:v>0.39</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13.35</c:v>
                </c:pt>
                <c:pt idx="1">
                  <c:v>17.920000000000002</c:v>
                </c:pt>
                <c:pt idx="2">
                  <c:v>21.17</c:v>
                </c:pt>
                <c:pt idx="3">
                  <c:v>24.71</c:v>
                </c:pt>
                <c:pt idx="4">
                  <c:v>29.78</c:v>
                </c:pt>
              </c:numCache>
            </c:numRef>
          </c:val>
        </c:ser>
        <c:dLbls>
          <c:showLegendKey val="0"/>
          <c:showVal val="0"/>
          <c:showCatName val="0"/>
          <c:showSerName val="0"/>
          <c:showPercent val="0"/>
          <c:showBubbleSize val="0"/>
        </c:dLbls>
        <c:gapWidth val="250"/>
        <c:overlap val="100"/>
        <c:axId val="242908032"/>
        <c:axId val="242908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c:v>
                </c:pt>
                <c:pt idx="1">
                  <c:v>5.09</c:v>
                </c:pt>
                <c:pt idx="2">
                  <c:v>2.98</c:v>
                </c:pt>
                <c:pt idx="3">
                  <c:v>1.68</c:v>
                </c:pt>
                <c:pt idx="4">
                  <c:v>7.66</c:v>
                </c:pt>
              </c:numCache>
            </c:numRef>
          </c:val>
          <c:smooth val="0"/>
        </c:ser>
        <c:dLbls>
          <c:showLegendKey val="0"/>
          <c:showVal val="0"/>
          <c:showCatName val="0"/>
          <c:showSerName val="0"/>
          <c:showPercent val="0"/>
          <c:showBubbleSize val="0"/>
        </c:dLbls>
        <c:marker val="1"/>
        <c:smooth val="0"/>
        <c:axId val="242908032"/>
        <c:axId val="242908424"/>
      </c:lineChart>
      <c:catAx>
        <c:axId val="2429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908424"/>
        <c:crosses val="autoZero"/>
        <c:auto val="1"/>
        <c:lblAlgn val="ctr"/>
        <c:lblOffset val="100"/>
        <c:tickLblSkip val="1"/>
        <c:tickMarkSkip val="1"/>
        <c:noMultiLvlLbl val="0"/>
      </c:catAx>
      <c:valAx>
        <c:axId val="242908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c:v>
                </c:pt>
                <c:pt idx="4">
                  <c:v>#N/A</c:v>
                </c:pt>
                <c:pt idx="5">
                  <c:v>0.09</c:v>
                </c:pt>
                <c:pt idx="6">
                  <c:v>#N/A</c:v>
                </c:pt>
                <c:pt idx="7">
                  <c:v>7.0000000000000007E-2</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0.23</c:v>
                </c:pt>
                <c:pt idx="4">
                  <c:v>#N/A</c:v>
                </c:pt>
                <c:pt idx="5">
                  <c:v>0.03</c:v>
                </c:pt>
                <c:pt idx="6">
                  <c:v>#N/A</c:v>
                </c:pt>
                <c:pt idx="7">
                  <c:v>0.22</c:v>
                </c:pt>
                <c:pt idx="8">
                  <c:v>#N/A</c:v>
                </c:pt>
                <c:pt idx="9">
                  <c:v>0.32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0.86</c:v>
                </c:pt>
                <c:pt idx="2">
                  <c:v>#N/A</c:v>
                </c:pt>
                <c:pt idx="3">
                  <c:v>1.51</c:v>
                </c:pt>
                <c:pt idx="4">
                  <c:v>#N/A</c:v>
                </c:pt>
                <c:pt idx="5">
                  <c:v>1.31</c:v>
                </c:pt>
                <c:pt idx="6">
                  <c:v>#N/A</c:v>
                </c:pt>
                <c:pt idx="7">
                  <c:v>0.38</c:v>
                </c:pt>
                <c:pt idx="8">
                  <c:v>#N/A</c:v>
                </c:pt>
                <c:pt idx="9">
                  <c:v>1.9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4.1399999999999997</c:v>
                </c:pt>
                <c:pt idx="2">
                  <c:v>#N/A</c:v>
                </c:pt>
                <c:pt idx="3">
                  <c:v>3.42</c:v>
                </c:pt>
                <c:pt idx="4">
                  <c:v>#N/A</c:v>
                </c:pt>
                <c:pt idx="5">
                  <c:v>2.95</c:v>
                </c:pt>
                <c:pt idx="6">
                  <c:v>#N/A</c:v>
                </c:pt>
                <c:pt idx="7">
                  <c:v>3.86</c:v>
                </c:pt>
                <c:pt idx="8">
                  <c:v>#N/A</c:v>
                </c:pt>
                <c:pt idx="9">
                  <c:v>2.99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4.41</c:v>
                </c:pt>
                <c:pt idx="2">
                  <c:v>#N/A</c:v>
                </c:pt>
                <c:pt idx="3">
                  <c:v>3.67</c:v>
                </c:pt>
                <c:pt idx="4">
                  <c:v>#N/A</c:v>
                </c:pt>
                <c:pt idx="5">
                  <c:v>3.13</c:v>
                </c:pt>
                <c:pt idx="6">
                  <c:v>#N/A</c:v>
                </c:pt>
                <c:pt idx="7">
                  <c:v>3.41</c:v>
                </c:pt>
                <c:pt idx="8">
                  <c:v>#N/A</c:v>
                </c:pt>
                <c:pt idx="9">
                  <c:v>3.88</c:v>
                </c:pt>
              </c:numCache>
            </c:numRef>
          </c:val>
        </c:ser>
        <c:dLbls>
          <c:showLegendKey val="0"/>
          <c:showVal val="0"/>
          <c:showCatName val="0"/>
          <c:showSerName val="0"/>
          <c:showPercent val="0"/>
          <c:showBubbleSize val="0"/>
        </c:dLbls>
        <c:gapWidth val="150"/>
        <c:overlap val="100"/>
        <c:axId val="415699368"/>
        <c:axId val="415699760"/>
      </c:barChart>
      <c:catAx>
        <c:axId val="41569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699760"/>
        <c:crosses val="autoZero"/>
        <c:auto val="1"/>
        <c:lblAlgn val="ctr"/>
        <c:lblOffset val="100"/>
        <c:tickLblSkip val="1"/>
        <c:tickMarkSkip val="1"/>
        <c:noMultiLvlLbl val="0"/>
      </c:catAx>
      <c:valAx>
        <c:axId val="41569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9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654</c:v>
                </c:pt>
                <c:pt idx="5">
                  <c:v>565</c:v>
                </c:pt>
                <c:pt idx="8">
                  <c:v>567</c:v>
                </c:pt>
                <c:pt idx="11">
                  <c:v>551</c:v>
                </c:pt>
                <c:pt idx="14">
                  <c:v>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2</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8</c:v>
                </c:pt>
                <c:pt idx="6">
                  <c:v>9</c:v>
                </c:pt>
                <c:pt idx="9">
                  <c:v>11</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184</c:v>
                </c:pt>
                <c:pt idx="3">
                  <c:v>200</c:v>
                </c:pt>
                <c:pt idx="6">
                  <c:v>200</c:v>
                </c:pt>
                <c:pt idx="9">
                  <c:v>181</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764</c:v>
                </c:pt>
                <c:pt idx="3">
                  <c:v>548</c:v>
                </c:pt>
                <c:pt idx="6">
                  <c:v>556</c:v>
                </c:pt>
                <c:pt idx="9">
                  <c:v>488</c:v>
                </c:pt>
                <c:pt idx="12">
                  <c:v>484</c:v>
                </c:pt>
              </c:numCache>
            </c:numRef>
          </c:val>
        </c:ser>
        <c:dLbls>
          <c:showLegendKey val="0"/>
          <c:showVal val="0"/>
          <c:showCatName val="0"/>
          <c:showSerName val="0"/>
          <c:showPercent val="0"/>
          <c:showBubbleSize val="0"/>
        </c:dLbls>
        <c:gapWidth val="100"/>
        <c:overlap val="100"/>
        <c:axId val="241847448"/>
        <c:axId val="24184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305</c:v>
                </c:pt>
                <c:pt idx="2">
                  <c:v>#N/A</c:v>
                </c:pt>
                <c:pt idx="3">
                  <c:v>#N/A</c:v>
                </c:pt>
                <c:pt idx="4">
                  <c:v>192</c:v>
                </c:pt>
                <c:pt idx="5">
                  <c:v>#N/A</c:v>
                </c:pt>
                <c:pt idx="6">
                  <c:v>#N/A</c:v>
                </c:pt>
                <c:pt idx="7">
                  <c:v>201</c:v>
                </c:pt>
                <c:pt idx="8">
                  <c:v>#N/A</c:v>
                </c:pt>
                <c:pt idx="9">
                  <c:v>#N/A</c:v>
                </c:pt>
                <c:pt idx="10">
                  <c:v>132</c:v>
                </c:pt>
                <c:pt idx="11">
                  <c:v>#N/A</c:v>
                </c:pt>
                <c:pt idx="12">
                  <c:v>#N/A</c:v>
                </c:pt>
                <c:pt idx="13">
                  <c:v>69</c:v>
                </c:pt>
                <c:pt idx="14">
                  <c:v>#N/A</c:v>
                </c:pt>
              </c:numCache>
            </c:numRef>
          </c:val>
          <c:smooth val="0"/>
        </c:ser>
        <c:dLbls>
          <c:showLegendKey val="0"/>
          <c:showVal val="0"/>
          <c:showCatName val="0"/>
          <c:showSerName val="0"/>
          <c:showPercent val="0"/>
          <c:showBubbleSize val="0"/>
        </c:dLbls>
        <c:marker val="1"/>
        <c:smooth val="0"/>
        <c:axId val="241847448"/>
        <c:axId val="241847840"/>
      </c:lineChart>
      <c:catAx>
        <c:axId val="24184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847840"/>
        <c:crosses val="autoZero"/>
        <c:auto val="1"/>
        <c:lblAlgn val="ctr"/>
        <c:lblOffset val="100"/>
        <c:tickLblSkip val="1"/>
        <c:tickMarkSkip val="1"/>
        <c:noMultiLvlLbl val="0"/>
      </c:catAx>
      <c:valAx>
        <c:axId val="2418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4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4490</c:v>
                </c:pt>
                <c:pt idx="5">
                  <c:v>4463</c:v>
                </c:pt>
                <c:pt idx="8">
                  <c:v>5662</c:v>
                </c:pt>
                <c:pt idx="11">
                  <c:v>5519</c:v>
                </c:pt>
                <c:pt idx="14">
                  <c:v>5601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462</c:v>
                </c:pt>
                <c:pt idx="5">
                  <c:v>450</c:v>
                </c:pt>
                <c:pt idx="8">
                  <c:v>477</c:v>
                </c:pt>
                <c:pt idx="11">
                  <c:v>555</c:v>
                </c:pt>
                <c:pt idx="14">
                  <c:v>541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1407</c:v>
                </c:pt>
                <c:pt idx="5">
                  <c:v>1686</c:v>
                </c:pt>
                <c:pt idx="8">
                  <c:v>1725</c:v>
                </c:pt>
                <c:pt idx="11">
                  <c:v>1625</c:v>
                </c:pt>
                <c:pt idx="14">
                  <c:v>1748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806</c:v>
                </c:pt>
                <c:pt idx="3">
                  <c:v>801</c:v>
                </c:pt>
                <c:pt idx="6">
                  <c:v>795</c:v>
                </c:pt>
                <c:pt idx="9">
                  <c:v>711</c:v>
                </c:pt>
                <c:pt idx="12">
                  <c:v>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2000</c:v>
                </c:pt>
                <c:pt idx="3">
                  <c:v>1924</c:v>
                </c:pt>
                <c:pt idx="6">
                  <c:v>1843</c:v>
                </c:pt>
                <c:pt idx="9">
                  <c:v>1778</c:v>
                </c:pt>
                <c:pt idx="12">
                  <c:v>1637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c:v>
                </c:pt>
                <c:pt idx="3">
                  <c:v>26</c:v>
                </c:pt>
                <c:pt idx="6">
                  <c:v>22</c:v>
                </c:pt>
                <c:pt idx="9">
                  <c:v>17</c:v>
                </c:pt>
                <c:pt idx="12">
                  <c:v>1275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4775</c:v>
                </c:pt>
                <c:pt idx="3">
                  <c:v>4875</c:v>
                </c:pt>
                <c:pt idx="6">
                  <c:v>5709</c:v>
                </c:pt>
                <c:pt idx="9">
                  <c:v>6362</c:v>
                </c:pt>
                <c:pt idx="12">
                  <c:v>6704</c:v>
                </c:pt>
              </c:numCache>
            </c:numRef>
          </c:val>
        </c:ser>
        <c:dLbls>
          <c:showLegendKey val="0"/>
          <c:showVal val="0"/>
          <c:showCatName val="0"/>
          <c:showSerName val="0"/>
          <c:showPercent val="0"/>
          <c:showBubbleSize val="0"/>
        </c:dLbls>
        <c:gapWidth val="100"/>
        <c:overlap val="100"/>
        <c:axId val="415698584"/>
        <c:axId val="41569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1255</c:v>
                </c:pt>
                <c:pt idx="2">
                  <c:v>#N/A</c:v>
                </c:pt>
                <c:pt idx="3">
                  <c:v>#N/A</c:v>
                </c:pt>
                <c:pt idx="4">
                  <c:v>1027</c:v>
                </c:pt>
                <c:pt idx="5">
                  <c:v>#N/A</c:v>
                </c:pt>
                <c:pt idx="6">
                  <c:v>#N/A</c:v>
                </c:pt>
                <c:pt idx="7">
                  <c:v>504</c:v>
                </c:pt>
                <c:pt idx="8">
                  <c:v>#N/A</c:v>
                </c:pt>
                <c:pt idx="9">
                  <c:v>#N/A</c:v>
                </c:pt>
                <c:pt idx="10">
                  <c:v>1170</c:v>
                </c:pt>
                <c:pt idx="11">
                  <c:v>#N/A</c:v>
                </c:pt>
                <c:pt idx="12">
                  <c:v>#N/A</c:v>
                </c:pt>
                <c:pt idx="13">
                  <c:v>2375</c:v>
                </c:pt>
                <c:pt idx="14">
                  <c:v>#N/A</c:v>
                </c:pt>
              </c:numCache>
            </c:numRef>
          </c:val>
          <c:smooth val="0"/>
        </c:ser>
        <c:dLbls>
          <c:showLegendKey val="0"/>
          <c:showVal val="0"/>
          <c:showCatName val="0"/>
          <c:showSerName val="0"/>
          <c:showPercent val="0"/>
          <c:showBubbleSize val="0"/>
        </c:dLbls>
        <c:marker val="1"/>
        <c:smooth val="0"/>
        <c:axId val="415698584"/>
        <c:axId val="415698192"/>
      </c:lineChart>
      <c:catAx>
        <c:axId val="41569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698192"/>
        <c:crosses val="autoZero"/>
        <c:auto val="1"/>
        <c:lblAlgn val="ctr"/>
        <c:lblOffset val="100"/>
        <c:tickLblSkip val="1"/>
        <c:tickMarkSkip val="1"/>
        <c:noMultiLvlLbl val="0"/>
      </c:catAx>
      <c:valAx>
        <c:axId val="41569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9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{E3B5D10E-5AFF-4B29-B158-98B9103A3F99}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{94B87F8D-254A-4D06-8935-D2A310BEFAFC}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{6643D2AD-78AC-4258-A5C1-D5E2730A2C7A}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{004C4DEC-D78C-4AE7-AC8A-95FA3A9FAB7D}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{530C908E-7ECD-4841-A9B2-DCC4444D0147}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{6585D933-AD60-4B3E-AB1D-06EF40FABFC5}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{E09426D0-4A60-4A58-A265-CBC131ADE76B}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{E041E7F2-8F0C-4855-8C7B-5A67F7AFC87B}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{3B66627B-1D5B-4A13-82DB-930C88C3D5D2}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{C10D49B1-2F28-46E0-833F-038F8F9F988C}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0518744"/>
        <c:axId val="418983544"/>
      </c:scatterChart>
      <c:valAx>
        <c:axId val="420518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983544"/>
        <c:crosses val="autoZero"/>
        <c:crossBetween val="midCat"/>
      </c:valAx>
      <c:valAx>
        <c:axId val="418983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518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{1D56BB1C-E05C-4EC7-A007-39D8E3021E80}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{D6F3A5F1-6A6B-472C-B75B-6AA9C09670D8}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{31E8309F-E3AD-428F-B824-DDE3932E5317}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{A0328130-CCEB-46EA-B590-BA6015C3A6DB}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{A66B2FC7-6FA1-4BC9-ACD2-BC8464BBF32B}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12.4</c:v>
                </c:pt>
                <c:pt idx="2">
                  <c:v>10</c:v>
                </c:pt>
                <c:pt idx="3">
                  <c:v>7.5</c:v>
                </c:pt>
                <c:pt idx="4">
                  <c:v>5.8</c:v>
                </c:pt>
              </c:numCache>
            </c:numRef>
          </c:xVal>
          <c:yVal>
            <c:numRef>
              <c:f>公会計指標分析・財政指標組合せ分析表!$K$73:$O$73</c:f>
              <c:numCache>
                <c:formatCode>#,##0.0;"▲ "#,##0.0</c:formatCode>
                <c:ptCount val="5"/>
                <c:pt idx="0">
                  <c:v>54.8</c:v>
                </c:pt>
                <c:pt idx="1">
                  <c:v>43.7</c:v>
                </c:pt>
                <c:pt idx="2">
                  <c:v>21.5</c:v>
                </c:pt>
                <c:pt idx="3">
                  <c:v>52.1</c:v>
                </c:pt>
                <c:pt idx="4">
                  <c:v>102.7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{84F8192F-4AAF-4627-926C-470E487FA712}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{33B74CD6-40F9-4F2D-BFC1-64FCEC2C0CBE}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{AAE7314A-9EA7-498A-947F-0E7BD2C87F69}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{8013A8ED-05ED-4D67-8792-2D300B290015}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{2356545C-80A4-4414-818E-449C230F5E48}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418984328"/>
        <c:axId val="418984720"/>
      </c:scatterChart>
      <c:valAx>
        <c:axId val="418984328"/>
        <c:scaling>
          <c:orientation val="minMax"/>
          <c:max val="17"/>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984720"/>
        <c:crosses val="autoZero"/>
        <c:crossBetween val="midCat"/>
      </c:valAx>
      <c:valAx>
        <c:axId val="41898472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98432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の元利償還金については、過去の国の景気浮揚政策を背景とした地方交付税の拡大に伴い、道路整備や下水道、ごみ処理施設、交流促進施設などの社会資本整備を積極的に行い、財源を起債の発行に求めたことにより、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年度では最大となる</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万円を決算した。</a:t>
          </a:r>
          <a:endParaRPr lang="ja-JP" altLang="ja-JP" sz="1400">
            <a:effectLst/>
          </a:endParaRPr>
        </a:p>
        <a:p>
          <a:r>
            <a:rPr kumimoji="1" lang="ja-JP" altLang="ja-JP" sz="1100">
              <a:solidFill>
                <a:schemeClr val="dk1"/>
              </a:solidFill>
              <a:effectLst/>
              <a:latin typeface="+mn-lt"/>
              <a:ea typeface="+mn-ea"/>
              <a:cs typeface="+mn-cs"/>
            </a:rPr>
            <a:t>　以上のことから、公債費負担軽減のため、平成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年間の公債費負担適正化計画を策定し、新たな起債を抑制、償還期限の完了などにより、公債費は年々減少している。</a:t>
          </a:r>
          <a:endParaRPr lang="ja-JP" altLang="ja-JP" sz="1400">
            <a:effectLst/>
          </a:endParaRPr>
        </a:p>
        <a:p>
          <a:r>
            <a:rPr kumimoji="1" lang="ja-JP" altLang="ja-JP" sz="1100">
              <a:solidFill>
                <a:schemeClr val="dk1"/>
              </a:solidFill>
              <a:effectLst/>
              <a:latin typeface="+mn-lt"/>
              <a:ea typeface="+mn-ea"/>
              <a:cs typeface="+mn-cs"/>
            </a:rPr>
            <a:t>また、算入公債費等は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億円余りから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億円後半で推移しているのは、後年度交付税算入される有利な起債に財源を求めてきたものだが、今後においては公債費の減少に伴い、年々減少する見込みである。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人件費や公債費等の増加、地方交付税の減少により財政状況が悪化したため、財政収支均衡を図るため「行財政運営の基本的考え方」を平成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策定し、これに基づく実施計画により、人件費の独自削減や職員採用の抑制、経常経費の大幅な見直しなど行財政改革に取り組むとともに、積立金も増額することができ、将来負担比率の分子は年々減少し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年度より着工した小学校の改築事業</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ヵ年で実施している特別養護老人ホーム移転改築事業</a:t>
          </a:r>
          <a:r>
            <a:rPr kumimoji="1" lang="ja-JP" altLang="ja-JP" sz="1100">
              <a:solidFill>
                <a:schemeClr val="dk1"/>
              </a:solidFill>
              <a:effectLst/>
              <a:latin typeface="+mn-lt"/>
              <a:ea typeface="+mn-ea"/>
              <a:cs typeface="+mn-cs"/>
            </a:rPr>
            <a:t>等の影響で、地方債現在高が増加している。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過疎化による人口減少及び高齢化に加えて、景気低迷による税収の減少などの影響から</a:t>
          </a:r>
          <a:r>
            <a:rPr kumimoji="1" lang="en-US" altLang="ja-JP" sz="1100">
              <a:solidFill>
                <a:schemeClr val="dk1"/>
              </a:solidFill>
              <a:effectLst/>
              <a:latin typeface="+mn-lt"/>
              <a:ea typeface="+mn-ea"/>
              <a:cs typeface="+mn-cs"/>
            </a:rPr>
            <a:t>H23</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類似団体を下回ってい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は同水準となった。今後も</a:t>
          </a:r>
          <a:r>
            <a:rPr kumimoji="1" lang="ja-JP" altLang="ja-JP" sz="1100">
              <a:solidFill>
                <a:schemeClr val="dk1"/>
              </a:solidFill>
              <a:effectLst/>
              <a:latin typeface="+mn-lt"/>
              <a:ea typeface="+mn-ea"/>
              <a:cs typeface="+mn-cs"/>
            </a:rPr>
            <a:t>町税収納率のさらなる向上に努めるとともに、歳出全般にわたり徹底した見直しを図る。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9"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はいるが、平成２５年度より着工した小学校の改築事業や中学校の移転改築事業等の影響で前年度と比較して数値が上昇している。今後においても特別養護老人ホームの移転改築事業をはじめとした大規模事業が予定されているため、今後、公債費は増加要因を孕んでいることから、職員配置の適正化による人件費の削減、施設の維持管理費の見直し等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62</xdr:row>
      <xdr:rowOff>140970</xdr:rowOff>
    </xdr:to>
    <xdr:cxnSp macro="">
      <xdr:nvCxnSpPr>
        <xdr:cNvPr id="132" name="直線コネクタ 131"/>
        <xdr:cNvCxnSpPr/>
      </xdr:nvCxnSpPr>
      <xdr:spPr>
        <a:xfrm>
          <a:off x="4114800" y="106864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56515</xdr:rowOff>
    </xdr:from>
    <xdr:to>
      <xdr:col>6</xdr:col>
      <xdr:colOff>0</xdr:colOff>
      <xdr:row>62</xdr:row>
      <xdr:rowOff>84667</xdr:rowOff>
    </xdr:to>
    <xdr:cxnSp macro="">
      <xdr:nvCxnSpPr>
        <xdr:cNvPr id="135" name="直線コネクタ 134"/>
        <xdr:cNvCxnSpPr/>
      </xdr:nvCxnSpPr>
      <xdr:spPr>
        <a:xfrm flipV="1">
          <a:off x="3225800" y="106864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163619</xdr:rowOff>
    </xdr:from>
    <xdr:to>
      <xdr:col>4</xdr:col>
      <xdr:colOff>482600</xdr:colOff>
      <xdr:row>62</xdr:row>
      <xdr:rowOff>84667</xdr:rowOff>
    </xdr:to>
    <xdr:cxnSp macro="">
      <xdr:nvCxnSpPr>
        <xdr:cNvPr id="138" name="直線コネクタ 137"/>
        <xdr:cNvCxnSpPr/>
      </xdr:nvCxnSpPr>
      <xdr:spPr>
        <a:xfrm>
          <a:off x="2336800" y="1062206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163619</xdr:rowOff>
    </xdr:from>
    <xdr:to>
      <xdr:col>3</xdr:col>
      <xdr:colOff>279400</xdr:colOff>
      <xdr:row>63</xdr:row>
      <xdr:rowOff>33867</xdr:rowOff>
    </xdr:to>
    <xdr:cxnSp macro="">
      <xdr:nvCxnSpPr>
        <xdr:cNvPr id="141" name="直線コネクタ 140"/>
        <xdr:cNvCxnSpPr/>
      </xdr:nvCxnSpPr>
      <xdr:spPr>
        <a:xfrm flipV="1">
          <a:off x="1447800" y="1062206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1" name="円/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3" name="円/楕円 152"/>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54" name="テキスト ボックス 153"/>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5" name="円/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6" name="テキスト ボックス 155"/>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112819</xdr:rowOff>
    </xdr:from>
    <xdr:to>
      <xdr:col>3</xdr:col>
      <xdr:colOff>330200</xdr:colOff>
      <xdr:row>62</xdr:row>
      <xdr:rowOff>42969</xdr:rowOff>
    </xdr:to>
    <xdr:sp macro="" textlink="">
      <xdr:nvSpPr>
        <xdr:cNvPr id="157" name="円/楕円 156"/>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53146</xdr:rowOff>
    </xdr:from>
    <xdr:ext cx="762000" cy="259045"/>
    <xdr:sp macro="" textlink="">
      <xdr:nvSpPr>
        <xdr:cNvPr id="158" name="テキスト ボックス 157"/>
        <xdr:cNvSpPr txBox="1"/>
      </xdr:nvSpPr>
      <xdr:spPr>
        <a:xfrm>
          <a:off x="1955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9" name="円/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保育園・幼稚園の施設運営や維持管理、町道の維持などを直営で行っているため、</a:t>
          </a:r>
          <a:r>
            <a:rPr kumimoji="1" lang="en-US" altLang="ja-JP" sz="1100">
              <a:solidFill>
                <a:schemeClr val="dk1"/>
              </a:solidFill>
              <a:effectLst/>
              <a:latin typeface="+mn-lt"/>
              <a:ea typeface="+mn-ea"/>
              <a:cs typeface="+mn-cs"/>
            </a:rPr>
            <a:t>H23</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平均より高い状況</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には水準を下まわったが引き続き高い状況で</a:t>
          </a:r>
          <a:r>
            <a:rPr kumimoji="1" lang="ja-JP" altLang="ja-JP" sz="1100">
              <a:solidFill>
                <a:schemeClr val="dk1"/>
              </a:solidFill>
              <a:effectLst/>
              <a:latin typeface="+mn-lt"/>
              <a:ea typeface="+mn-ea"/>
              <a:cs typeface="+mn-cs"/>
            </a:rPr>
            <a:t>あることから、今後においても職員配置の適正化による人件費の削減、施設の維持管理費の見直し等により、経費の削減に努める。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55282</xdr:rowOff>
    </xdr:from>
    <xdr:to>
      <xdr:col>7</xdr:col>
      <xdr:colOff>152400</xdr:colOff>
      <xdr:row>82</xdr:row>
      <xdr:rowOff>81434</xdr:rowOff>
    </xdr:to>
    <xdr:cxnSp macro="">
      <xdr:nvCxnSpPr>
        <xdr:cNvPr id="196" name="直線コネクタ 195"/>
        <xdr:cNvCxnSpPr/>
      </xdr:nvCxnSpPr>
      <xdr:spPr>
        <a:xfrm>
          <a:off x="4114800" y="14114182"/>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36043</xdr:rowOff>
    </xdr:from>
    <xdr:to>
      <xdr:col>6</xdr:col>
      <xdr:colOff>0</xdr:colOff>
      <xdr:row>82</xdr:row>
      <xdr:rowOff>55282</xdr:rowOff>
    </xdr:to>
    <xdr:cxnSp macro="">
      <xdr:nvCxnSpPr>
        <xdr:cNvPr id="199" name="直線コネクタ 198"/>
        <xdr:cNvCxnSpPr/>
      </xdr:nvCxnSpPr>
      <xdr:spPr>
        <a:xfrm>
          <a:off x="3225800" y="14094943"/>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6637</xdr:rowOff>
    </xdr:from>
    <xdr:to>
      <xdr:col>4</xdr:col>
      <xdr:colOff>482600</xdr:colOff>
      <xdr:row>82</xdr:row>
      <xdr:rowOff>36043</xdr:rowOff>
    </xdr:to>
    <xdr:cxnSp macro="">
      <xdr:nvCxnSpPr>
        <xdr:cNvPr id="202" name="直線コネクタ 201"/>
        <xdr:cNvCxnSpPr/>
      </xdr:nvCxnSpPr>
      <xdr:spPr>
        <a:xfrm>
          <a:off x="2336800" y="14065537"/>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168404</xdr:rowOff>
    </xdr:from>
    <xdr:to>
      <xdr:col>3</xdr:col>
      <xdr:colOff>279400</xdr:colOff>
      <xdr:row>82</xdr:row>
      <xdr:rowOff>6637</xdr:rowOff>
    </xdr:to>
    <xdr:cxnSp macro="">
      <xdr:nvCxnSpPr>
        <xdr:cNvPr id="205" name="直線コネクタ 204"/>
        <xdr:cNvCxnSpPr/>
      </xdr:nvCxnSpPr>
      <xdr:spPr>
        <a:xfrm>
          <a:off x="1447800" y="14055854"/>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30634</xdr:rowOff>
    </xdr:from>
    <xdr:to>
      <xdr:col>7</xdr:col>
      <xdr:colOff>203200</xdr:colOff>
      <xdr:row>82</xdr:row>
      <xdr:rowOff>132234</xdr:rowOff>
    </xdr:to>
    <xdr:sp macro="" textlink="">
      <xdr:nvSpPr>
        <xdr:cNvPr id="215" name="円/楕円 214"/>
        <xdr:cNvSpPr/>
      </xdr:nvSpPr>
      <xdr:spPr>
        <a:xfrm>
          <a:off x="4902200" y="140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47161</xdr:rowOff>
    </xdr:from>
    <xdr:ext cx="762000" cy="259045"/>
    <xdr:sp macro="" textlink="">
      <xdr:nvSpPr>
        <xdr:cNvPr id="216" name="人件費・物件費等の状況該当値テキスト"/>
        <xdr:cNvSpPr txBox="1"/>
      </xdr:nvSpPr>
      <xdr:spPr>
        <a:xfrm>
          <a:off x="5041900" y="139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345,608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4482</xdr:rowOff>
    </xdr:from>
    <xdr:to>
      <xdr:col>6</xdr:col>
      <xdr:colOff>50800</xdr:colOff>
      <xdr:row>82</xdr:row>
      <xdr:rowOff>106082</xdr:rowOff>
    </xdr:to>
    <xdr:sp macro="" textlink="">
      <xdr:nvSpPr>
        <xdr:cNvPr id="217" name="円/楕円 216"/>
        <xdr:cNvSpPr/>
      </xdr:nvSpPr>
      <xdr:spPr>
        <a:xfrm>
          <a:off x="4064000" y="140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90859</xdr:rowOff>
    </xdr:from>
    <xdr:ext cx="736600" cy="259045"/>
    <xdr:sp macro="" textlink="">
      <xdr:nvSpPr>
        <xdr:cNvPr id="218" name="テキスト ボックス 217"/>
        <xdr:cNvSpPr txBox="1"/>
      </xdr:nvSpPr>
      <xdr:spPr>
        <a:xfrm>
          <a:off x="3733800" y="141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156693</xdr:rowOff>
    </xdr:from>
    <xdr:to>
      <xdr:col>4</xdr:col>
      <xdr:colOff>533400</xdr:colOff>
      <xdr:row>82</xdr:row>
      <xdr:rowOff>86843</xdr:rowOff>
    </xdr:to>
    <xdr:sp macro="" textlink="">
      <xdr:nvSpPr>
        <xdr:cNvPr id="219" name="円/楕円 218"/>
        <xdr:cNvSpPr/>
      </xdr:nvSpPr>
      <xdr:spPr>
        <a:xfrm>
          <a:off x="3175000" y="140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71620</xdr:rowOff>
    </xdr:from>
    <xdr:ext cx="762000" cy="259045"/>
    <xdr:sp macro="" textlink="">
      <xdr:nvSpPr>
        <xdr:cNvPr id="220" name="テキスト ボックス 219"/>
        <xdr:cNvSpPr txBox="1"/>
      </xdr:nvSpPr>
      <xdr:spPr>
        <a:xfrm>
          <a:off x="2844800" y="1413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127287</xdr:rowOff>
    </xdr:from>
    <xdr:to>
      <xdr:col>3</xdr:col>
      <xdr:colOff>330200</xdr:colOff>
      <xdr:row>82</xdr:row>
      <xdr:rowOff>57437</xdr:rowOff>
    </xdr:to>
    <xdr:sp macro="" textlink="">
      <xdr:nvSpPr>
        <xdr:cNvPr id="221" name="円/楕円 220"/>
        <xdr:cNvSpPr/>
      </xdr:nvSpPr>
      <xdr:spPr>
        <a:xfrm>
          <a:off x="2286000" y="140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42214</xdr:rowOff>
    </xdr:from>
    <xdr:ext cx="762000" cy="259045"/>
    <xdr:sp macro="" textlink="">
      <xdr:nvSpPr>
        <xdr:cNvPr id="222" name="テキスト ボックス 221"/>
        <xdr:cNvSpPr txBox="1"/>
      </xdr:nvSpPr>
      <xdr:spPr>
        <a:xfrm>
          <a:off x="1955800" y="141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117604</xdr:rowOff>
    </xdr:from>
    <xdr:to>
      <xdr:col>2</xdr:col>
      <xdr:colOff>127000</xdr:colOff>
      <xdr:row>82</xdr:row>
      <xdr:rowOff>47754</xdr:rowOff>
    </xdr:to>
    <xdr:sp macro="" textlink="">
      <xdr:nvSpPr>
        <xdr:cNvPr id="223" name="円/楕円 222"/>
        <xdr:cNvSpPr/>
      </xdr:nvSpPr>
      <xdr:spPr>
        <a:xfrm>
          <a:off x="1397000" y="14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32531</xdr:rowOff>
    </xdr:from>
    <xdr:ext cx="762000" cy="259045"/>
    <xdr:sp macro="" textlink="">
      <xdr:nvSpPr>
        <xdr:cNvPr id="224" name="テキスト ボックス 223"/>
        <xdr:cNvSpPr txBox="1"/>
      </xdr:nvSpPr>
      <xdr:spPr>
        <a:xfrm>
          <a:off x="1066800" y="140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の臨時特例措置や職員構成の変化に伴う経験年数階層の変動により、年ごとに数値の増減はあるものの、給与水準の適正化を図っているところであり、類似団体平均との比較においても同等の水準で推移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86</xdr:row>
      <xdr:rowOff>161925</xdr:rowOff>
    </xdr:to>
    <xdr:cxnSp macro="">
      <xdr:nvCxnSpPr>
        <xdr:cNvPr id="258" name="直線コネクタ 257"/>
        <xdr:cNvCxnSpPr/>
      </xdr:nvCxnSpPr>
      <xdr:spPr>
        <a:xfrm>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121709</xdr:rowOff>
    </xdr:to>
    <xdr:cxnSp macro="">
      <xdr:nvCxnSpPr>
        <xdr:cNvPr id="261" name="直線コネクタ 260"/>
        <xdr:cNvCxnSpPr/>
      </xdr:nvCxnSpPr>
      <xdr:spPr>
        <a:xfrm>
          <a:off x="15290800" y="148422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97579</xdr:rowOff>
    </xdr:from>
    <xdr:to>
      <xdr:col>22</xdr:col>
      <xdr:colOff>203200</xdr:colOff>
      <xdr:row>88</xdr:row>
      <xdr:rowOff>84455</xdr:rowOff>
    </xdr:to>
    <xdr:cxnSp macro="">
      <xdr:nvCxnSpPr>
        <xdr:cNvPr id="264" name="直線コネクタ 263"/>
        <xdr:cNvCxnSpPr/>
      </xdr:nvCxnSpPr>
      <xdr:spPr>
        <a:xfrm flipV="1">
          <a:off x="14401800" y="14842279"/>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66" name="テキスト ボックス 265"/>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68368</xdr:rowOff>
    </xdr:from>
    <xdr:to>
      <xdr:col>21</xdr:col>
      <xdr:colOff>0</xdr:colOff>
      <xdr:row>88</xdr:row>
      <xdr:rowOff>84455</xdr:rowOff>
    </xdr:to>
    <xdr:cxnSp macro="">
      <xdr:nvCxnSpPr>
        <xdr:cNvPr id="267" name="直線コネクタ 266"/>
        <xdr:cNvCxnSpPr/>
      </xdr:nvCxnSpPr>
      <xdr:spPr>
        <a:xfrm>
          <a:off x="13512800" y="151559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105215</xdr:rowOff>
    </xdr:from>
    <xdr:ext cx="762000" cy="259045"/>
    <xdr:sp macro="" textlink="">
      <xdr:nvSpPr>
        <xdr:cNvPr id="271" name="テキスト ボックス 270"/>
        <xdr:cNvSpPr txBox="1"/>
      </xdr:nvSpPr>
      <xdr:spPr>
        <a:xfrm>
          <a:off x="13131800" y="14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77" name="円/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83202</xdr:rowOff>
    </xdr:from>
    <xdr:ext cx="762000" cy="259045"/>
    <xdr:sp macro="" textlink="">
      <xdr:nvSpPr>
        <xdr:cNvPr id="278"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9" name="円/楕円 278"/>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80" name="テキスト ボックス 279"/>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46779</xdr:rowOff>
    </xdr:from>
    <xdr:to>
      <xdr:col>22</xdr:col>
      <xdr:colOff>254000</xdr:colOff>
      <xdr:row>86</xdr:row>
      <xdr:rowOff>148379</xdr:rowOff>
    </xdr:to>
    <xdr:sp macro="" textlink="">
      <xdr:nvSpPr>
        <xdr:cNvPr id="281" name="円/楕円 280"/>
        <xdr:cNvSpPr/>
      </xdr:nvSpPr>
      <xdr:spPr>
        <a:xfrm>
          <a:off x="15240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133156</xdr:rowOff>
    </xdr:from>
    <xdr:ext cx="762000" cy="259045"/>
    <xdr:sp macro="" textlink="">
      <xdr:nvSpPr>
        <xdr:cNvPr id="282" name="テキスト ボックス 281"/>
        <xdr:cNvSpPr txBox="1"/>
      </xdr:nvSpPr>
      <xdr:spPr>
        <a:xfrm>
          <a:off x="14909800" y="14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33655</xdr:rowOff>
    </xdr:from>
    <xdr:to>
      <xdr:col>21</xdr:col>
      <xdr:colOff>50800</xdr:colOff>
      <xdr:row>88</xdr:row>
      <xdr:rowOff>135255</xdr:rowOff>
    </xdr:to>
    <xdr:sp macro="" textlink="">
      <xdr:nvSpPr>
        <xdr:cNvPr id="283" name="円/楕円 282"/>
        <xdr:cNvSpPr/>
      </xdr:nvSpPr>
      <xdr:spPr>
        <a:xfrm>
          <a:off x="14351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120032</xdr:rowOff>
    </xdr:from>
    <xdr:ext cx="762000" cy="259045"/>
    <xdr:sp macro="" textlink="">
      <xdr:nvSpPr>
        <xdr:cNvPr id="284" name="テキスト ボックス 283"/>
        <xdr:cNvSpPr txBox="1"/>
      </xdr:nvSpPr>
      <xdr:spPr>
        <a:xfrm>
          <a:off x="14020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17568</xdr:rowOff>
    </xdr:from>
    <xdr:to>
      <xdr:col>19</xdr:col>
      <xdr:colOff>533400</xdr:colOff>
      <xdr:row>88</xdr:row>
      <xdr:rowOff>119168</xdr:rowOff>
    </xdr:to>
    <xdr:sp macro="" textlink="">
      <xdr:nvSpPr>
        <xdr:cNvPr id="285" name="円/楕円 284"/>
        <xdr:cNvSpPr/>
      </xdr:nvSpPr>
      <xdr:spPr>
        <a:xfrm>
          <a:off x="13462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103945</xdr:rowOff>
    </xdr:from>
    <xdr:ext cx="762000" cy="259045"/>
    <xdr:sp macro="" textlink="">
      <xdr:nvSpPr>
        <xdr:cNvPr id="286" name="テキスト ボックス 285"/>
        <xdr:cNvSpPr txBox="1"/>
      </xdr:nvSpPr>
      <xdr:spPr>
        <a:xfrm>
          <a:off x="13131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も依然として高い数値のまま横ばで推移しているが、「人口１人当たり人件費・物件費等決算額の分析欄」にも記載のとおり、保育園・幼稚園の施設運営や維持管理、町道の維持などを直営で行っていることが要因に挙げられる。</a:t>
          </a:r>
          <a:endParaRPr lang="ja-JP" altLang="ja-JP" sz="1400">
            <a:effectLst/>
          </a:endParaRPr>
        </a:p>
        <a:p>
          <a:r>
            <a:rPr kumimoji="1" lang="ja-JP" altLang="ja-JP" sz="1100">
              <a:solidFill>
                <a:schemeClr val="dk1"/>
              </a:solidFill>
              <a:effectLst/>
              <a:latin typeface="+mn-lt"/>
              <a:ea typeface="+mn-ea"/>
              <a:cs typeface="+mn-cs"/>
            </a:rPr>
            <a:t>　今後においても職員配置の適正化等の取り組みを行い、更なる効率的な行政運営を図る。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130963</xdr:rowOff>
    </xdr:from>
    <xdr:to>
      <xdr:col>24</xdr:col>
      <xdr:colOff>558800</xdr:colOff>
      <xdr:row>61</xdr:row>
      <xdr:rowOff>142545</xdr:rowOff>
    </xdr:to>
    <xdr:cxnSp macro="">
      <xdr:nvCxnSpPr>
        <xdr:cNvPr id="318" name="直線コネクタ 317"/>
        <xdr:cNvCxnSpPr/>
      </xdr:nvCxnSpPr>
      <xdr:spPr>
        <a:xfrm>
          <a:off x="16179800" y="10589413"/>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89218</xdr:rowOff>
    </xdr:from>
    <xdr:to>
      <xdr:col>23</xdr:col>
      <xdr:colOff>406400</xdr:colOff>
      <xdr:row>61</xdr:row>
      <xdr:rowOff>130963</xdr:rowOff>
    </xdr:to>
    <xdr:cxnSp macro="">
      <xdr:nvCxnSpPr>
        <xdr:cNvPr id="321" name="直線コネクタ 320"/>
        <xdr:cNvCxnSpPr/>
      </xdr:nvCxnSpPr>
      <xdr:spPr>
        <a:xfrm>
          <a:off x="15290800" y="10547668"/>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23" name="テキスト ボックス 322"/>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73051</xdr:rowOff>
    </xdr:from>
    <xdr:to>
      <xdr:col>22</xdr:col>
      <xdr:colOff>203200</xdr:colOff>
      <xdr:row>61</xdr:row>
      <xdr:rowOff>89218</xdr:rowOff>
    </xdr:to>
    <xdr:cxnSp macro="">
      <xdr:nvCxnSpPr>
        <xdr:cNvPr id="324" name="直線コネクタ 323"/>
        <xdr:cNvCxnSpPr/>
      </xdr:nvCxnSpPr>
      <xdr:spPr>
        <a:xfrm>
          <a:off x="14401800" y="10531501"/>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36783</xdr:rowOff>
    </xdr:from>
    <xdr:ext cx="762000" cy="259045"/>
    <xdr:sp macro="" textlink="">
      <xdr:nvSpPr>
        <xdr:cNvPr id="326" name="テキスト ボックス 325"/>
        <xdr:cNvSpPr txBox="1"/>
      </xdr:nvSpPr>
      <xdr:spPr>
        <a:xfrm>
          <a:off x="14909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68466</xdr:rowOff>
    </xdr:from>
    <xdr:to>
      <xdr:col>21</xdr:col>
      <xdr:colOff>0</xdr:colOff>
      <xdr:row>61</xdr:row>
      <xdr:rowOff>73051</xdr:rowOff>
    </xdr:to>
    <xdr:cxnSp macro="">
      <xdr:nvCxnSpPr>
        <xdr:cNvPr id="327" name="直線コネクタ 326"/>
        <xdr:cNvCxnSpPr/>
      </xdr:nvCxnSpPr>
      <xdr:spPr>
        <a:xfrm>
          <a:off x="13512800" y="10526916"/>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29" name="テキスト ボックス 328"/>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32199</xdr:rowOff>
    </xdr:from>
    <xdr:ext cx="762000" cy="259045"/>
    <xdr:sp macro="" textlink="">
      <xdr:nvSpPr>
        <xdr:cNvPr id="331" name="テキスト ボックス 330"/>
        <xdr:cNvSpPr txBox="1"/>
      </xdr:nvSpPr>
      <xdr:spPr>
        <a:xfrm>
          <a:off x="13131800" y="10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91745</xdr:rowOff>
    </xdr:from>
    <xdr:to>
      <xdr:col>24</xdr:col>
      <xdr:colOff>609600</xdr:colOff>
      <xdr:row>62</xdr:row>
      <xdr:rowOff>21895</xdr:rowOff>
    </xdr:to>
    <xdr:sp macro="" textlink="">
      <xdr:nvSpPr>
        <xdr:cNvPr id="337" name="円/楕円 336"/>
        <xdr:cNvSpPr/>
      </xdr:nvSpPr>
      <xdr:spPr>
        <a:xfrm>
          <a:off x="169672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63822</xdr:rowOff>
    </xdr:from>
    <xdr:ext cx="762000" cy="259045"/>
    <xdr:sp macro="" textlink="">
      <xdr:nvSpPr>
        <xdr:cNvPr id="338" name="定員管理の状況該当値テキスト"/>
        <xdr:cNvSpPr txBox="1"/>
      </xdr:nvSpPr>
      <xdr:spPr>
        <a:xfrm>
          <a:off x="17106900" y="1052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80163</xdr:rowOff>
    </xdr:from>
    <xdr:to>
      <xdr:col>23</xdr:col>
      <xdr:colOff>457200</xdr:colOff>
      <xdr:row>62</xdr:row>
      <xdr:rowOff>10313</xdr:rowOff>
    </xdr:to>
    <xdr:sp macro="" textlink="">
      <xdr:nvSpPr>
        <xdr:cNvPr id="339" name="円/楕円 338"/>
        <xdr:cNvSpPr/>
      </xdr:nvSpPr>
      <xdr:spPr>
        <a:xfrm>
          <a:off x="16129000" y="105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166540</xdr:rowOff>
    </xdr:from>
    <xdr:ext cx="736600" cy="259045"/>
    <xdr:sp macro="" textlink="">
      <xdr:nvSpPr>
        <xdr:cNvPr id="340" name="テキスト ボックス 339"/>
        <xdr:cNvSpPr txBox="1"/>
      </xdr:nvSpPr>
      <xdr:spPr>
        <a:xfrm>
          <a:off x="15798800" y="1062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38418</xdr:rowOff>
    </xdr:from>
    <xdr:to>
      <xdr:col>22</xdr:col>
      <xdr:colOff>254000</xdr:colOff>
      <xdr:row>61</xdr:row>
      <xdr:rowOff>140018</xdr:rowOff>
    </xdr:to>
    <xdr:sp macro="" textlink="">
      <xdr:nvSpPr>
        <xdr:cNvPr id="341" name="円/楕円 340"/>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124795</xdr:rowOff>
    </xdr:from>
    <xdr:ext cx="762000" cy="259045"/>
    <xdr:sp macro="" textlink="">
      <xdr:nvSpPr>
        <xdr:cNvPr id="342" name="テキスト ボックス 341"/>
        <xdr:cNvSpPr txBox="1"/>
      </xdr:nvSpPr>
      <xdr:spPr>
        <a:xfrm>
          <a:off x="14909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22251</xdr:rowOff>
    </xdr:from>
    <xdr:to>
      <xdr:col>21</xdr:col>
      <xdr:colOff>50800</xdr:colOff>
      <xdr:row>61</xdr:row>
      <xdr:rowOff>123851</xdr:rowOff>
    </xdr:to>
    <xdr:sp macro="" textlink="">
      <xdr:nvSpPr>
        <xdr:cNvPr id="343" name="円/楕円 342"/>
        <xdr:cNvSpPr/>
      </xdr:nvSpPr>
      <xdr:spPr>
        <a:xfrm>
          <a:off x="14351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108628</xdr:rowOff>
    </xdr:from>
    <xdr:ext cx="762000" cy="259045"/>
    <xdr:sp macro="" textlink="">
      <xdr:nvSpPr>
        <xdr:cNvPr id="344" name="テキスト ボックス 343"/>
        <xdr:cNvSpPr txBox="1"/>
      </xdr:nvSpPr>
      <xdr:spPr>
        <a:xfrm>
          <a:off x="14020800" y="105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17666</xdr:rowOff>
    </xdr:from>
    <xdr:to>
      <xdr:col>19</xdr:col>
      <xdr:colOff>533400</xdr:colOff>
      <xdr:row>61</xdr:row>
      <xdr:rowOff>119266</xdr:rowOff>
    </xdr:to>
    <xdr:sp macro="" textlink="">
      <xdr:nvSpPr>
        <xdr:cNvPr id="345" name="円/楕円 344"/>
        <xdr:cNvSpPr/>
      </xdr:nvSpPr>
      <xdr:spPr>
        <a:xfrm>
          <a:off x="13462000" y="104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104043</xdr:rowOff>
    </xdr:from>
    <xdr:ext cx="762000" cy="259045"/>
    <xdr:sp macro="" textlink="">
      <xdr:nvSpPr>
        <xdr:cNvPr id="346" name="テキスト ボックス 345"/>
        <xdr:cNvSpPr txBox="1"/>
      </xdr:nvSpPr>
      <xdr:spPr>
        <a:xfrm>
          <a:off x="13131800" y="1056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比率の分析欄」に記載のとおり、過去の積極的な社会資本整備により類似団体平均を上回っていたが、公債費の償還に伴い年々順調に減少し、平成２５年度には北海道平均と同等の水準まで改善された。今後においても収支均衡を図りながら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76200</xdr:rowOff>
    </xdr:to>
    <xdr:cxnSp macro="">
      <xdr:nvCxnSpPr>
        <xdr:cNvPr id="377" name="直線コネクタ 376"/>
        <xdr:cNvCxnSpPr/>
      </xdr:nvCxnSpPr>
      <xdr:spPr>
        <a:xfrm flipV="1">
          <a:off x="16179800" y="70236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25400</xdr:rowOff>
    </xdr:to>
    <xdr:cxnSp macro="">
      <xdr:nvCxnSpPr>
        <xdr:cNvPr id="380" name="直線コネクタ 379"/>
        <xdr:cNvCxnSpPr/>
      </xdr:nvCxnSpPr>
      <xdr:spPr>
        <a:xfrm flipV="1">
          <a:off x="15290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141224</xdr:rowOff>
    </xdr:to>
    <xdr:cxnSp macro="">
      <xdr:nvCxnSpPr>
        <xdr:cNvPr id="383" name="直線コネクタ 382"/>
        <xdr:cNvCxnSpPr/>
      </xdr:nvCxnSpPr>
      <xdr:spPr>
        <a:xfrm flipV="1">
          <a:off x="14401800" y="72263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148336</xdr:rowOff>
    </xdr:to>
    <xdr:cxnSp macro="">
      <xdr:nvCxnSpPr>
        <xdr:cNvPr id="386" name="直線コネクタ 385"/>
        <xdr:cNvCxnSpPr/>
      </xdr:nvCxnSpPr>
      <xdr:spPr>
        <a:xfrm flipV="1">
          <a:off x="13512800" y="734212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6" name="円/楕円 395"/>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7"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8" name="円/楕円 39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9" name="テキスト ボックス 39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0" name="円/楕円 39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2" name="円/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3" name="テキスト ボックス 40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97536</xdr:rowOff>
    </xdr:from>
    <xdr:to>
      <xdr:col>19</xdr:col>
      <xdr:colOff>533400</xdr:colOff>
      <xdr:row>44</xdr:row>
      <xdr:rowOff>27686</xdr:rowOff>
    </xdr:to>
    <xdr:sp macro="" textlink="">
      <xdr:nvSpPr>
        <xdr:cNvPr id="404" name="円/楕円 403"/>
        <xdr:cNvSpPr/>
      </xdr:nvSpPr>
      <xdr:spPr>
        <a:xfrm>
          <a:off x="13462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12463</xdr:rowOff>
    </xdr:from>
    <xdr:ext cx="762000" cy="259045"/>
    <xdr:sp macro="" textlink="">
      <xdr:nvSpPr>
        <xdr:cNvPr id="405" name="テキスト ボックス 404"/>
        <xdr:cNvSpPr txBox="1"/>
      </xdr:nvSpPr>
      <xdr:spPr>
        <a:xfrm>
          <a:off x="13131800" y="75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過去の積極的な社会資本整備により類似団体平均を大きく上回っており、公債費の償還に伴い年々順調に減少していたが、小学校改築事業に伴う起債の調達により数値が悪化</a:t>
          </a:r>
          <a:r>
            <a:rPr kumimoji="1" lang="ja-JP" altLang="en-US" sz="1100" baseline="0">
              <a:solidFill>
                <a:schemeClr val="dk1"/>
              </a:solidFill>
              <a:effectLst/>
              <a:latin typeface="+mn-lt"/>
              <a:ea typeface="+mn-ea"/>
              <a:cs typeface="+mn-cs"/>
            </a:rPr>
            <a:t>、合わせて</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ヵ年で事業を実施する「特別養護老人ホーム移転改築事業」債務負担行為の計上により数値が上昇していることが要因に挙げられる</a:t>
          </a:r>
          <a:r>
            <a:rPr kumimoji="1" lang="ja-JP" altLang="ja-JP" sz="1100" baseline="0">
              <a:solidFill>
                <a:schemeClr val="dk1"/>
              </a:solidFill>
              <a:effectLst/>
              <a:latin typeface="+mn-lt"/>
              <a:ea typeface="+mn-ea"/>
              <a:cs typeface="+mn-cs"/>
            </a:rPr>
            <a:t>事から、今後においても収支均衡を図りながら健全な財政運営に努める。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154446</xdr:rowOff>
    </xdr:from>
    <xdr:to>
      <xdr:col>24</xdr:col>
      <xdr:colOff>558800</xdr:colOff>
      <xdr:row>21</xdr:row>
      <xdr:rowOff>146967</xdr:rowOff>
    </xdr:to>
    <xdr:cxnSp macro="">
      <xdr:nvCxnSpPr>
        <xdr:cNvPr id="439" name="直線コネクタ 438"/>
        <xdr:cNvCxnSpPr/>
      </xdr:nvCxnSpPr>
      <xdr:spPr>
        <a:xfrm>
          <a:off x="16179800" y="3069096"/>
          <a:ext cx="838200" cy="6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87136</xdr:rowOff>
    </xdr:from>
    <xdr:to>
      <xdr:col>23</xdr:col>
      <xdr:colOff>406400</xdr:colOff>
      <xdr:row>17</xdr:row>
      <xdr:rowOff>154446</xdr:rowOff>
    </xdr:to>
    <xdr:cxnSp macro="">
      <xdr:nvCxnSpPr>
        <xdr:cNvPr id="442" name="直線コネクタ 441"/>
        <xdr:cNvCxnSpPr/>
      </xdr:nvCxnSpPr>
      <xdr:spPr>
        <a:xfrm>
          <a:off x="15290800" y="265888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87136</xdr:rowOff>
    </xdr:from>
    <xdr:to>
      <xdr:col>22</xdr:col>
      <xdr:colOff>203200</xdr:colOff>
      <xdr:row>17</xdr:row>
      <xdr:rowOff>41840</xdr:rowOff>
    </xdr:to>
    <xdr:cxnSp macro="">
      <xdr:nvCxnSpPr>
        <xdr:cNvPr id="445" name="直線コネクタ 444"/>
        <xdr:cNvCxnSpPr/>
      </xdr:nvCxnSpPr>
      <xdr:spPr>
        <a:xfrm flipV="1">
          <a:off x="14401800" y="265888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41840</xdr:rowOff>
    </xdr:from>
    <xdr:to>
      <xdr:col>21</xdr:col>
      <xdr:colOff>0</xdr:colOff>
      <xdr:row>18</xdr:row>
      <xdr:rowOff>19191</xdr:rowOff>
    </xdr:to>
    <xdr:cxnSp macro="">
      <xdr:nvCxnSpPr>
        <xdr:cNvPr id="448" name="直線コネクタ 447"/>
        <xdr:cNvCxnSpPr/>
      </xdr:nvCxnSpPr>
      <xdr:spPr>
        <a:xfrm flipV="1">
          <a:off x="13512800" y="295649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167428</xdr:rowOff>
    </xdr:from>
    <xdr:to>
      <xdr:col>21</xdr:col>
      <xdr:colOff>50800</xdr:colOff>
      <xdr:row>14</xdr:row>
      <xdr:rowOff>97578</xdr:rowOff>
    </xdr:to>
    <xdr:sp macro="" textlink="">
      <xdr:nvSpPr>
        <xdr:cNvPr id="449" name="フローチャート : 判断 448"/>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50" name="テキスト ボックス 449"/>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51" name="フローチャート : 判断 450"/>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52" name="テキスト ボックス 451"/>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96167</xdr:rowOff>
    </xdr:from>
    <xdr:to>
      <xdr:col>24</xdr:col>
      <xdr:colOff>609600</xdr:colOff>
      <xdr:row>22</xdr:row>
      <xdr:rowOff>26317</xdr:rowOff>
    </xdr:to>
    <xdr:sp macro="" textlink="">
      <xdr:nvSpPr>
        <xdr:cNvPr id="458" name="円/楕円 457"/>
        <xdr:cNvSpPr/>
      </xdr:nvSpPr>
      <xdr:spPr>
        <a:xfrm>
          <a:off x="16967200" y="36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163494</xdr:rowOff>
    </xdr:from>
    <xdr:ext cx="762000" cy="259045"/>
    <xdr:sp macro="" textlink="">
      <xdr:nvSpPr>
        <xdr:cNvPr id="459" name="将来負担の状況該当値テキスト"/>
        <xdr:cNvSpPr txBox="1"/>
      </xdr:nvSpPr>
      <xdr:spPr>
        <a:xfrm>
          <a:off x="17106900" y="35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103646</xdr:rowOff>
    </xdr:from>
    <xdr:to>
      <xdr:col>23</xdr:col>
      <xdr:colOff>457200</xdr:colOff>
      <xdr:row>18</xdr:row>
      <xdr:rowOff>33796</xdr:rowOff>
    </xdr:to>
    <xdr:sp macro="" textlink="">
      <xdr:nvSpPr>
        <xdr:cNvPr id="460" name="円/楕円 459"/>
        <xdr:cNvSpPr/>
      </xdr:nvSpPr>
      <xdr:spPr>
        <a:xfrm>
          <a:off x="16129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18573</xdr:rowOff>
    </xdr:from>
    <xdr:ext cx="736600" cy="259045"/>
    <xdr:sp macro="" textlink="">
      <xdr:nvSpPr>
        <xdr:cNvPr id="461" name="テキスト ボックス 460"/>
        <xdr:cNvSpPr txBox="1"/>
      </xdr:nvSpPr>
      <xdr:spPr>
        <a:xfrm>
          <a:off x="15798800" y="310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36336</xdr:rowOff>
    </xdr:from>
    <xdr:to>
      <xdr:col>22</xdr:col>
      <xdr:colOff>254000</xdr:colOff>
      <xdr:row>15</xdr:row>
      <xdr:rowOff>137936</xdr:rowOff>
    </xdr:to>
    <xdr:sp macro="" textlink="">
      <xdr:nvSpPr>
        <xdr:cNvPr id="462" name="円/楕円 461"/>
        <xdr:cNvSpPr/>
      </xdr:nvSpPr>
      <xdr:spPr>
        <a:xfrm>
          <a:off x="15240000" y="26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122713</xdr:rowOff>
    </xdr:from>
    <xdr:ext cx="762000" cy="259045"/>
    <xdr:sp macro="" textlink="">
      <xdr:nvSpPr>
        <xdr:cNvPr id="463" name="テキスト ボックス 462"/>
        <xdr:cNvSpPr txBox="1"/>
      </xdr:nvSpPr>
      <xdr:spPr>
        <a:xfrm>
          <a:off x="14909800" y="26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162490</xdr:rowOff>
    </xdr:from>
    <xdr:to>
      <xdr:col>21</xdr:col>
      <xdr:colOff>50800</xdr:colOff>
      <xdr:row>17</xdr:row>
      <xdr:rowOff>92640</xdr:rowOff>
    </xdr:to>
    <xdr:sp macro="" textlink="">
      <xdr:nvSpPr>
        <xdr:cNvPr id="464" name="円/楕円 463"/>
        <xdr:cNvSpPr/>
      </xdr:nvSpPr>
      <xdr:spPr>
        <a:xfrm>
          <a:off x="14351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77417</xdr:rowOff>
    </xdr:from>
    <xdr:ext cx="762000" cy="259045"/>
    <xdr:sp macro="" textlink="">
      <xdr:nvSpPr>
        <xdr:cNvPr id="465" name="テキスト ボックス 464"/>
        <xdr:cNvSpPr txBox="1"/>
      </xdr:nvSpPr>
      <xdr:spPr>
        <a:xfrm>
          <a:off x="14020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139841</xdr:rowOff>
    </xdr:from>
    <xdr:to>
      <xdr:col>19</xdr:col>
      <xdr:colOff>533400</xdr:colOff>
      <xdr:row>18</xdr:row>
      <xdr:rowOff>69991</xdr:rowOff>
    </xdr:to>
    <xdr:sp macro="" textlink="">
      <xdr:nvSpPr>
        <xdr:cNvPr id="466" name="円/楕円 465"/>
        <xdr:cNvSpPr/>
      </xdr:nvSpPr>
      <xdr:spPr>
        <a:xfrm>
          <a:off x="13462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54768</xdr:rowOff>
    </xdr:from>
    <xdr:ext cx="762000" cy="259045"/>
    <xdr:sp macro="" textlink="">
      <xdr:nvSpPr>
        <xdr:cNvPr id="467" name="テキスト ボックス 466"/>
        <xdr:cNvSpPr txBox="1"/>
      </xdr:nvSpPr>
      <xdr:spPr>
        <a:xfrm>
          <a:off x="13131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高い水準となっているが、主な要因としては基幹産業である農林水産業などの第１次産業をはじめ、第２次、第３次産業も含まれる産業形態であり、各分野にわたり担当職員の専任配置が必要となっていることと、幼稚園・保育園を町直営で行っているため職員数が多くなっている。</a:t>
          </a:r>
          <a:endParaRPr lang="ja-JP" altLang="ja-JP" sz="1400">
            <a:effectLst/>
          </a:endParaRPr>
        </a:p>
        <a:p>
          <a:r>
            <a:rPr kumimoji="1" lang="ja-JP" altLang="ja-JP" sz="1100">
              <a:solidFill>
                <a:schemeClr val="dk1"/>
              </a:solidFill>
              <a:effectLst/>
              <a:latin typeface="+mn-lt"/>
              <a:ea typeface="+mn-ea"/>
              <a:cs typeface="+mn-cs"/>
            </a:rPr>
            <a:t>　また、行財政改革の取組として新規採用職員の採用抑制を行っていたことにより、職員の平均年齢が上昇していることも比率の高い要因に挙げられる。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165862</xdr:rowOff>
    </xdr:from>
    <xdr:to>
      <xdr:col>7</xdr:col>
      <xdr:colOff>15875</xdr:colOff>
      <xdr:row>38</xdr:row>
      <xdr:rowOff>21844</xdr:rowOff>
    </xdr:to>
    <xdr:cxnSp macro="">
      <xdr:nvCxnSpPr>
        <xdr:cNvPr id="64" name="直線コネクタ 63"/>
        <xdr:cNvCxnSpPr/>
      </xdr:nvCxnSpPr>
      <xdr:spPr>
        <a:xfrm flipV="1">
          <a:off x="3987800" y="6509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xdr:rowOff>
    </xdr:from>
    <xdr:to>
      <xdr:col>5</xdr:col>
      <xdr:colOff>549275</xdr:colOff>
      <xdr:row>38</xdr:row>
      <xdr:rowOff>21844</xdr:rowOff>
    </xdr:to>
    <xdr:cxnSp macro="">
      <xdr:nvCxnSpPr>
        <xdr:cNvPr id="67" name="直線コネクタ 66"/>
        <xdr:cNvCxnSpPr/>
      </xdr:nvCxnSpPr>
      <xdr:spPr>
        <a:xfrm>
          <a:off x="3098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3556</xdr:rowOff>
    </xdr:to>
    <xdr:cxnSp macro="">
      <xdr:nvCxnSpPr>
        <xdr:cNvPr id="70" name="直線コネクタ 69"/>
        <xdr:cNvCxnSpPr/>
      </xdr:nvCxnSpPr>
      <xdr:spPr>
        <a:xfrm>
          <a:off x="2209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35560</xdr:rowOff>
    </xdr:to>
    <xdr:cxnSp macro="">
      <xdr:nvCxnSpPr>
        <xdr:cNvPr id="73" name="直線コネクタ 72"/>
        <xdr:cNvCxnSpPr/>
      </xdr:nvCxnSpPr>
      <xdr:spPr>
        <a:xfrm flipV="1">
          <a:off x="1320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5" name="円/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9" name="円/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原油価格の動向に伴う燃料費の増減が大きく影響しているほか、電気料金の値上げや施設の維持管理に係る委託料の増が</a:t>
          </a:r>
          <a:r>
            <a:rPr kumimoji="1" lang="ja-JP" altLang="en-US" sz="1100">
              <a:solidFill>
                <a:schemeClr val="dk1"/>
              </a:solidFill>
              <a:effectLst/>
              <a:latin typeface="+mn-lt"/>
              <a:ea typeface="+mn-ea"/>
              <a:cs typeface="+mn-cs"/>
            </a:rPr>
            <a:t>あることから</a:t>
          </a:r>
          <a:r>
            <a:rPr kumimoji="1" lang="ja-JP" altLang="ja-JP" sz="1100">
              <a:solidFill>
                <a:schemeClr val="dk1"/>
              </a:solidFill>
              <a:effectLst/>
              <a:latin typeface="+mn-lt"/>
              <a:ea typeface="+mn-ea"/>
              <a:cs typeface="+mn-cs"/>
            </a:rPr>
            <a:t>、今後も経費節減に努め、物件費の抑制を図る。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18</xdr:row>
      <xdr:rowOff>127000</xdr:rowOff>
    </xdr:to>
    <xdr:cxnSp macro="">
      <xdr:nvCxnSpPr>
        <xdr:cNvPr id="125" name="直線コネクタ 124"/>
        <xdr:cNvCxnSpPr/>
      </xdr:nvCxnSpPr>
      <xdr:spPr>
        <a:xfrm>
          <a:off x="15671800" y="29616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46990</xdr:rowOff>
    </xdr:to>
    <xdr:cxnSp macro="">
      <xdr:nvCxnSpPr>
        <xdr:cNvPr id="128" name="直線コネクタ 127"/>
        <xdr:cNvCxnSpPr/>
      </xdr:nvCxnSpPr>
      <xdr:spPr>
        <a:xfrm>
          <a:off x="14782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30" name="テキスト ボックス 129"/>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1270</xdr:rowOff>
    </xdr:to>
    <xdr:cxnSp macro="">
      <xdr:nvCxnSpPr>
        <xdr:cNvPr id="131" name="直線コネクタ 130"/>
        <xdr:cNvCxnSpPr/>
      </xdr:nvCxnSpPr>
      <xdr:spPr>
        <a:xfrm>
          <a:off x="13893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4" name="直線コネクタ 133"/>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8" name="テキスト ボックス 137"/>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4" name="円/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当町の乳幼児や障害者等の急増がないことにより、安定的に推移している。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87" name="直線コネクタ 186"/>
        <xdr:cNvCxnSpPr/>
      </xdr:nvCxnSpPr>
      <xdr:spPr>
        <a:xfrm>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4535</xdr:rowOff>
    </xdr:to>
    <xdr:cxnSp macro="">
      <xdr:nvCxnSpPr>
        <xdr:cNvPr id="190" name="直線コネクタ 189"/>
        <xdr:cNvCxnSpPr/>
      </xdr:nvCxnSpPr>
      <xdr:spPr>
        <a:xfrm>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193" name="直線コネクタ 192"/>
        <xdr:cNvCxnSpPr/>
      </xdr:nvCxnSpPr>
      <xdr:spPr>
        <a:xfrm flipV="1">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6" name="直線コネクタ 195"/>
        <xdr:cNvCxnSpPr/>
      </xdr:nvCxnSpPr>
      <xdr:spPr>
        <a:xfrm>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3" name="テキスト ボックス 21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各会計への繰出金が大半であるが、国保会計・介護保険会計等においては安定していることにより、類似団体平均より低く推移している。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44704</xdr:rowOff>
    </xdr:from>
    <xdr:to>
      <xdr:col>24</xdr:col>
      <xdr:colOff>31750</xdr:colOff>
      <xdr:row>54</xdr:row>
      <xdr:rowOff>113284</xdr:rowOff>
    </xdr:to>
    <xdr:cxnSp macro="">
      <xdr:nvCxnSpPr>
        <xdr:cNvPr id="245" name="直線コネクタ 244"/>
        <xdr:cNvCxnSpPr/>
      </xdr:nvCxnSpPr>
      <xdr:spPr>
        <a:xfrm flipV="1">
          <a:off x="15671800" y="93030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113284</xdr:rowOff>
    </xdr:from>
    <xdr:to>
      <xdr:col>22</xdr:col>
      <xdr:colOff>565150</xdr:colOff>
      <xdr:row>54</xdr:row>
      <xdr:rowOff>122428</xdr:rowOff>
    </xdr:to>
    <xdr:cxnSp macro="">
      <xdr:nvCxnSpPr>
        <xdr:cNvPr id="248" name="直線コネクタ 247"/>
        <xdr:cNvCxnSpPr/>
      </xdr:nvCxnSpPr>
      <xdr:spPr>
        <a:xfrm flipV="1">
          <a:off x="14782800" y="9371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50" name="テキスト ボックス 249"/>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122428</xdr:rowOff>
    </xdr:to>
    <xdr:cxnSp macro="">
      <xdr:nvCxnSpPr>
        <xdr:cNvPr id="251" name="直線コネクタ 250"/>
        <xdr:cNvCxnSpPr/>
      </xdr:nvCxnSpPr>
      <xdr:spPr>
        <a:xfrm>
          <a:off x="13893800" y="9362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76708</xdr:rowOff>
    </xdr:from>
    <xdr:to>
      <xdr:col>20</xdr:col>
      <xdr:colOff>158750</xdr:colOff>
      <xdr:row>54</xdr:row>
      <xdr:rowOff>104140</xdr:rowOff>
    </xdr:to>
    <xdr:cxnSp macro="">
      <xdr:nvCxnSpPr>
        <xdr:cNvPr id="254" name="直線コネクタ 253"/>
        <xdr:cNvCxnSpPr/>
      </xdr:nvCxnSpPr>
      <xdr:spPr>
        <a:xfrm>
          <a:off x="13004800" y="93350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56" name="テキスト ボックス 255"/>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58" name="テキスト ボックス 25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165354</xdr:rowOff>
    </xdr:from>
    <xdr:to>
      <xdr:col>24</xdr:col>
      <xdr:colOff>82550</xdr:colOff>
      <xdr:row>54</xdr:row>
      <xdr:rowOff>95504</xdr:rowOff>
    </xdr:to>
    <xdr:sp macro="" textlink="">
      <xdr:nvSpPr>
        <xdr:cNvPr id="264" name="円/楕円 263"/>
        <xdr:cNvSpPr/>
      </xdr:nvSpPr>
      <xdr:spPr>
        <a:xfrm>
          <a:off x="16459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73931</xdr:rowOff>
    </xdr:from>
    <xdr:ext cx="762000" cy="259045"/>
    <xdr:sp macro="" textlink="">
      <xdr:nvSpPr>
        <xdr:cNvPr id="265" name="その他該当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62484</xdr:rowOff>
    </xdr:from>
    <xdr:to>
      <xdr:col>22</xdr:col>
      <xdr:colOff>615950</xdr:colOff>
      <xdr:row>54</xdr:row>
      <xdr:rowOff>164084</xdr:rowOff>
    </xdr:to>
    <xdr:sp macro="" textlink="">
      <xdr:nvSpPr>
        <xdr:cNvPr id="266" name="円/楕円 265"/>
        <xdr:cNvSpPr/>
      </xdr:nvSpPr>
      <xdr:spPr>
        <a:xfrm>
          <a:off x="15621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2811</xdr:rowOff>
    </xdr:from>
    <xdr:ext cx="736600" cy="259045"/>
    <xdr:sp macro="" textlink="">
      <xdr:nvSpPr>
        <xdr:cNvPr id="267" name="テキスト ボックス 266"/>
        <xdr:cNvSpPr txBox="1"/>
      </xdr:nvSpPr>
      <xdr:spPr>
        <a:xfrm>
          <a:off x="15290800" y="908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71628</xdr:rowOff>
    </xdr:from>
    <xdr:to>
      <xdr:col>21</xdr:col>
      <xdr:colOff>412750</xdr:colOff>
      <xdr:row>55</xdr:row>
      <xdr:rowOff>1778</xdr:rowOff>
    </xdr:to>
    <xdr:sp macro="" textlink="">
      <xdr:nvSpPr>
        <xdr:cNvPr id="268" name="円/楕円 267"/>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11955</xdr:rowOff>
    </xdr:from>
    <xdr:ext cx="762000" cy="259045"/>
    <xdr:sp macro="" textlink="">
      <xdr:nvSpPr>
        <xdr:cNvPr id="269" name="テキスト ボックス 268"/>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0" name="円/楕円 269"/>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1" name="テキスト ボックス 270"/>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25908</xdr:rowOff>
    </xdr:from>
    <xdr:to>
      <xdr:col>19</xdr:col>
      <xdr:colOff>6350</xdr:colOff>
      <xdr:row>54</xdr:row>
      <xdr:rowOff>127508</xdr:rowOff>
    </xdr:to>
    <xdr:sp macro="" textlink="">
      <xdr:nvSpPr>
        <xdr:cNvPr id="272" name="円/楕円 271"/>
        <xdr:cNvSpPr/>
      </xdr:nvSpPr>
      <xdr:spPr>
        <a:xfrm>
          <a:off x="12954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137685</xdr:rowOff>
    </xdr:from>
    <xdr:ext cx="762000" cy="259045"/>
    <xdr:sp macro="" textlink="">
      <xdr:nvSpPr>
        <xdr:cNvPr id="273" name="テキスト ボックス 272"/>
        <xdr:cNvSpPr txBox="1"/>
      </xdr:nvSpPr>
      <xdr:spPr>
        <a:xfrm>
          <a:off x="12623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類似団体平均を下回るか、ほぼ同等で推移している。一部事務組合をはじめ、各種団体等に対する補助費等については、今後も内容を精査し、適正額の執行に努める。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28702</xdr:rowOff>
    </xdr:to>
    <xdr:cxnSp macro="">
      <xdr:nvCxnSpPr>
        <xdr:cNvPr id="303" name="直線コネクタ 302"/>
        <xdr:cNvCxnSpPr/>
      </xdr:nvCxnSpPr>
      <xdr:spPr>
        <a:xfrm>
          <a:off x="15671800" y="62854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6" name="直線コネクタ 305"/>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104140</xdr:rowOff>
    </xdr:to>
    <xdr:cxnSp macro="">
      <xdr:nvCxnSpPr>
        <xdr:cNvPr id="309" name="直線コネクタ 308"/>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81280</xdr:rowOff>
    </xdr:to>
    <xdr:cxnSp macro="">
      <xdr:nvCxnSpPr>
        <xdr:cNvPr id="312" name="直線コネクタ 311"/>
        <xdr:cNvCxnSpPr/>
      </xdr:nvCxnSpPr>
      <xdr:spPr>
        <a:xfrm>
          <a:off x="13004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2" name="円/楕円 32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3"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4" name="円/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5" name="テキスト ボックス 32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7" name="テキスト ボックス 32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国の景気浮揚施策を背景とした地方交付税の拡大に伴い、当町においても道路・下水道・生活館・ごみ処理施設・交流促進施設等の社会資本整備を積極的に行ったことに伴い、その建設財源を起債の発行に求めたことが類似団体平均と比較して高い水準にある要因として挙げられていたが、平成１８年度から平成２４年度まで公債費負担適正化計画を策定、実行したこと成果が実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年度からは類似団体平均を下回っている。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69850</xdr:rowOff>
    </xdr:to>
    <xdr:cxnSp macro="">
      <xdr:nvCxnSpPr>
        <xdr:cNvPr id="363" name="直線コネクタ 362"/>
        <xdr:cNvCxnSpPr/>
      </xdr:nvCxnSpPr>
      <xdr:spPr>
        <a:xfrm flipV="1">
          <a:off x="3987800" y="130581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146050</xdr:rowOff>
    </xdr:to>
    <xdr:cxnSp macro="">
      <xdr:nvCxnSpPr>
        <xdr:cNvPr id="366" name="直線コネクタ 365"/>
        <xdr:cNvCxnSpPr/>
      </xdr:nvCxnSpPr>
      <xdr:spPr>
        <a:xfrm flipV="1">
          <a:off x="3098800" y="1310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68" name="テキスト ボックス 367"/>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146050</xdr:rowOff>
    </xdr:to>
    <xdr:cxnSp macro="">
      <xdr:nvCxnSpPr>
        <xdr:cNvPr id="369" name="直線コネクタ 368"/>
        <xdr:cNvCxnSpPr/>
      </xdr:nvCxnSpPr>
      <xdr:spPr>
        <a:xfrm>
          <a:off x="2209800" y="1315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78</xdr:row>
      <xdr:rowOff>66039</xdr:rowOff>
    </xdr:to>
    <xdr:cxnSp macro="">
      <xdr:nvCxnSpPr>
        <xdr:cNvPr id="372" name="直線コネクタ 371"/>
        <xdr:cNvCxnSpPr/>
      </xdr:nvCxnSpPr>
      <xdr:spPr>
        <a:xfrm flipV="1">
          <a:off x="1320800" y="131572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74" name="テキスト ボックス 373"/>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76" name="テキスト ボックス 37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2" name="円/楕円 381"/>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3"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4" name="円/楕円 383"/>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5" name="テキスト ボックス 384"/>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6" name="円/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8" name="円/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0" name="円/楕円 38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1" name="テキスト ボックス 39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人件費が類似団体平均を上回っているが、他の項目では同等、若しくは低い比率となっていることにより、類似団体平均を下回って推移してい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は物件費、補助費の率の上昇により、類似団体平均より高い数値となった。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88900</xdr:rowOff>
    </xdr:to>
    <xdr:cxnSp macro="">
      <xdr:nvCxnSpPr>
        <xdr:cNvPr id="424" name="直線コネクタ 423"/>
        <xdr:cNvCxnSpPr/>
      </xdr:nvCxnSpPr>
      <xdr:spPr>
        <a:xfrm>
          <a:off x="15671800" y="13340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77</xdr:row>
      <xdr:rowOff>138430</xdr:rowOff>
    </xdr:to>
    <xdr:cxnSp macro="">
      <xdr:nvCxnSpPr>
        <xdr:cNvPr id="427" name="直線コネクタ 426"/>
        <xdr:cNvCxnSpPr/>
      </xdr:nvCxnSpPr>
      <xdr:spPr>
        <a:xfrm>
          <a:off x="14782800" y="1329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88900</xdr:rowOff>
    </xdr:to>
    <xdr:cxnSp macro="">
      <xdr:nvCxnSpPr>
        <xdr:cNvPr id="430" name="直線コネクタ 429"/>
        <xdr:cNvCxnSpPr/>
      </xdr:nvCxnSpPr>
      <xdr:spPr>
        <a:xfrm>
          <a:off x="13893800" y="13221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32" name="テキスト ボックス 431"/>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20320</xdr:rowOff>
    </xdr:to>
    <xdr:cxnSp macro="">
      <xdr:nvCxnSpPr>
        <xdr:cNvPr id="433" name="直線コネクタ 432"/>
        <xdr:cNvCxnSpPr/>
      </xdr:nvCxnSpPr>
      <xdr:spPr>
        <a:xfrm>
          <a:off x="13004800" y="131419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35" name="テキスト ボックス 43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37" name="テキスト ボックス 436"/>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3" name="円/楕円 442"/>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44"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5" name="円/楕円 444"/>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46" name="テキスト ボックス 44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47" name="円/楕円 446"/>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48" name="テキスト ボックス 447"/>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9" name="円/楕円 448"/>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0" name="テキスト ボックス 449"/>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1" name="円/楕円 450"/>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2" name="テキスト ボックス 451"/>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北海道様似町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15940</xdr:rowOff>
    </xdr:from>
    <xdr:to>
      <xdr:col>4</xdr:col>
      <xdr:colOff>1117600</xdr:colOff>
      <xdr:row>18</xdr:row>
      <xdr:rowOff>29476</xdr:rowOff>
    </xdr:to>
    <xdr:cxnSp macro="">
      <xdr:nvCxnSpPr>
        <xdr:cNvPr id="49" name="直線コネクタ 48"/>
        <xdr:cNvCxnSpPr/>
      </xdr:nvCxnSpPr>
      <xdr:spPr bwMode="auto">
        <a:xfrm flipV="1">
          <a:off x="5003800" y="3149665"/>
          <a:ext cx="6477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29476</xdr:rowOff>
    </xdr:from>
    <xdr:to>
      <xdr:col>4</xdr:col>
      <xdr:colOff>469900</xdr:colOff>
      <xdr:row>18</xdr:row>
      <xdr:rowOff>39610</xdr:rowOff>
    </xdr:to>
    <xdr:cxnSp macro="">
      <xdr:nvCxnSpPr>
        <xdr:cNvPr id="52" name="直線コネクタ 51"/>
        <xdr:cNvCxnSpPr/>
      </xdr:nvCxnSpPr>
      <xdr:spPr bwMode="auto">
        <a:xfrm flipV="1">
          <a:off x="4305300" y="3163201"/>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39610</xdr:rowOff>
    </xdr:from>
    <xdr:to>
      <xdr:col>3</xdr:col>
      <xdr:colOff>904875</xdr:colOff>
      <xdr:row>18</xdr:row>
      <xdr:rowOff>43854</xdr:rowOff>
    </xdr:to>
    <xdr:cxnSp macro="">
      <xdr:nvCxnSpPr>
        <xdr:cNvPr id="55" name="直線コネクタ 54"/>
        <xdr:cNvCxnSpPr/>
      </xdr:nvCxnSpPr>
      <xdr:spPr bwMode="auto">
        <a:xfrm flipV="1">
          <a:off x="3606800" y="3173335"/>
          <a:ext cx="698500" cy="4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41254</xdr:rowOff>
    </xdr:from>
    <xdr:to>
      <xdr:col>3</xdr:col>
      <xdr:colOff>206375</xdr:colOff>
      <xdr:row>18</xdr:row>
      <xdr:rowOff>43854</xdr:rowOff>
    </xdr:to>
    <xdr:cxnSp macro="">
      <xdr:nvCxnSpPr>
        <xdr:cNvPr id="58" name="直線コネクタ 57"/>
        <xdr:cNvCxnSpPr/>
      </xdr:nvCxnSpPr>
      <xdr:spPr bwMode="auto">
        <a:xfrm>
          <a:off x="2908300" y="3174979"/>
          <a:ext cx="698500" cy="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136590</xdr:rowOff>
    </xdr:from>
    <xdr:to>
      <xdr:col>5</xdr:col>
      <xdr:colOff>34925</xdr:colOff>
      <xdr:row>18</xdr:row>
      <xdr:rowOff>66740</xdr:rowOff>
    </xdr:to>
    <xdr:sp macro="" textlink="">
      <xdr:nvSpPr>
        <xdr:cNvPr id="68" name="円/楕円 67"/>
        <xdr:cNvSpPr/>
      </xdr:nvSpPr>
      <xdr:spPr bwMode="auto">
        <a:xfrm>
          <a:off x="5600700" y="309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108667</xdr:rowOff>
    </xdr:from>
    <xdr:ext cx="762000" cy="259045"/>
    <xdr:sp macro="" textlink="">
      <xdr:nvSpPr>
        <xdr:cNvPr id="69" name="人口1人当たり決算額の推移該当値テキスト130"/>
        <xdr:cNvSpPr txBox="1"/>
      </xdr:nvSpPr>
      <xdr:spPr>
        <a:xfrm>
          <a:off x="5740400" y="307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213,299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150126</xdr:rowOff>
    </xdr:from>
    <xdr:to>
      <xdr:col>4</xdr:col>
      <xdr:colOff>520700</xdr:colOff>
      <xdr:row>18</xdr:row>
      <xdr:rowOff>80276</xdr:rowOff>
    </xdr:to>
    <xdr:sp macro="" textlink="">
      <xdr:nvSpPr>
        <xdr:cNvPr id="70" name="円/楕円 69"/>
        <xdr:cNvSpPr/>
      </xdr:nvSpPr>
      <xdr:spPr bwMode="auto">
        <a:xfrm>
          <a:off x="4953000" y="31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90453</xdr:rowOff>
    </xdr:from>
    <xdr:ext cx="736600" cy="259045"/>
    <xdr:sp macro="" textlink="">
      <xdr:nvSpPr>
        <xdr:cNvPr id="71" name="テキスト ボックス 70"/>
        <xdr:cNvSpPr txBox="1"/>
      </xdr:nvSpPr>
      <xdr:spPr>
        <a:xfrm>
          <a:off x="4622800" y="288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160260</xdr:rowOff>
    </xdr:from>
    <xdr:to>
      <xdr:col>3</xdr:col>
      <xdr:colOff>955675</xdr:colOff>
      <xdr:row>18</xdr:row>
      <xdr:rowOff>90410</xdr:rowOff>
    </xdr:to>
    <xdr:sp macro="" textlink="">
      <xdr:nvSpPr>
        <xdr:cNvPr id="72" name="円/楕円 71"/>
        <xdr:cNvSpPr/>
      </xdr:nvSpPr>
      <xdr:spPr bwMode="auto">
        <a:xfrm>
          <a:off x="4254500" y="312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100587</xdr:rowOff>
    </xdr:from>
    <xdr:ext cx="762000" cy="259045"/>
    <xdr:sp macro="" textlink="">
      <xdr:nvSpPr>
        <xdr:cNvPr id="73" name="テキスト ボックス 72"/>
        <xdr:cNvSpPr txBox="1"/>
      </xdr:nvSpPr>
      <xdr:spPr>
        <a:xfrm>
          <a:off x="3924300" y="28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164504</xdr:rowOff>
    </xdr:from>
    <xdr:to>
      <xdr:col>3</xdr:col>
      <xdr:colOff>257175</xdr:colOff>
      <xdr:row>18</xdr:row>
      <xdr:rowOff>94654</xdr:rowOff>
    </xdr:to>
    <xdr:sp macro="" textlink="">
      <xdr:nvSpPr>
        <xdr:cNvPr id="74" name="円/楕円 73"/>
        <xdr:cNvSpPr/>
      </xdr:nvSpPr>
      <xdr:spPr bwMode="auto">
        <a:xfrm>
          <a:off x="3556000" y="31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104831</xdr:rowOff>
    </xdr:from>
    <xdr:ext cx="762000" cy="259045"/>
    <xdr:sp macro="" textlink="">
      <xdr:nvSpPr>
        <xdr:cNvPr id="75" name="テキスト ボックス 74"/>
        <xdr:cNvSpPr txBox="1"/>
      </xdr:nvSpPr>
      <xdr:spPr>
        <a:xfrm>
          <a:off x="3225800" y="289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161904</xdr:rowOff>
    </xdr:from>
    <xdr:to>
      <xdr:col>2</xdr:col>
      <xdr:colOff>692150</xdr:colOff>
      <xdr:row>18</xdr:row>
      <xdr:rowOff>92054</xdr:rowOff>
    </xdr:to>
    <xdr:sp macro="" textlink="">
      <xdr:nvSpPr>
        <xdr:cNvPr id="76" name="円/楕円 75"/>
        <xdr:cNvSpPr/>
      </xdr:nvSpPr>
      <xdr:spPr bwMode="auto">
        <a:xfrm>
          <a:off x="2857500" y="312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102231</xdr:rowOff>
    </xdr:from>
    <xdr:ext cx="762000" cy="259045"/>
    <xdr:sp macro="" textlink="">
      <xdr:nvSpPr>
        <xdr:cNvPr id="77" name="テキスト ボックス 76"/>
        <xdr:cNvSpPr txBox="1"/>
      </xdr:nvSpPr>
      <xdr:spPr>
        <a:xfrm>
          <a:off x="2527300" y="289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9766</xdr:rowOff>
    </xdr:from>
    <xdr:to>
      <xdr:col>4</xdr:col>
      <xdr:colOff>1117600</xdr:colOff>
      <xdr:row>36</xdr:row>
      <xdr:rowOff>107218</xdr:rowOff>
    </xdr:to>
    <xdr:cxnSp macro="">
      <xdr:nvCxnSpPr>
        <xdr:cNvPr id="110" name="直線コネクタ 109"/>
        <xdr:cNvCxnSpPr/>
      </xdr:nvCxnSpPr>
      <xdr:spPr bwMode="auto">
        <a:xfrm>
          <a:off x="5003800" y="6963016"/>
          <a:ext cx="647700" cy="9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246040</xdr:rowOff>
    </xdr:from>
    <xdr:to>
      <xdr:col>4</xdr:col>
      <xdr:colOff>469900</xdr:colOff>
      <xdr:row>36</xdr:row>
      <xdr:rowOff>9766</xdr:rowOff>
    </xdr:to>
    <xdr:cxnSp macro="">
      <xdr:nvCxnSpPr>
        <xdr:cNvPr id="113" name="直線コネクタ 112"/>
        <xdr:cNvCxnSpPr/>
      </xdr:nvCxnSpPr>
      <xdr:spPr bwMode="auto">
        <a:xfrm>
          <a:off x="4305300" y="6856390"/>
          <a:ext cx="698500" cy="10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246040</xdr:rowOff>
    </xdr:from>
    <xdr:to>
      <xdr:col>3</xdr:col>
      <xdr:colOff>904875</xdr:colOff>
      <xdr:row>35</xdr:row>
      <xdr:rowOff>267932</xdr:rowOff>
    </xdr:to>
    <xdr:cxnSp macro="">
      <xdr:nvCxnSpPr>
        <xdr:cNvPr id="116" name="直線コネクタ 115"/>
        <xdr:cNvCxnSpPr/>
      </xdr:nvCxnSpPr>
      <xdr:spPr bwMode="auto">
        <a:xfrm flipV="1">
          <a:off x="3606800" y="6856390"/>
          <a:ext cx="698500" cy="2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299508</xdr:rowOff>
    </xdr:from>
    <xdr:ext cx="762000" cy="259045"/>
    <xdr:sp macro="" textlink="">
      <xdr:nvSpPr>
        <xdr:cNvPr id="118" name="テキスト ボックス 117"/>
        <xdr:cNvSpPr txBox="1"/>
      </xdr:nvSpPr>
      <xdr:spPr>
        <a:xfrm>
          <a:off x="3924300" y="69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104018</xdr:rowOff>
    </xdr:from>
    <xdr:to>
      <xdr:col>3</xdr:col>
      <xdr:colOff>206375</xdr:colOff>
      <xdr:row>35</xdr:row>
      <xdr:rowOff>267932</xdr:rowOff>
    </xdr:to>
    <xdr:cxnSp macro="">
      <xdr:nvCxnSpPr>
        <xdr:cNvPr id="119" name="直線コネクタ 118"/>
        <xdr:cNvCxnSpPr/>
      </xdr:nvCxnSpPr>
      <xdr:spPr bwMode="auto">
        <a:xfrm>
          <a:off x="2908300" y="6714368"/>
          <a:ext cx="698500" cy="16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56418</xdr:rowOff>
    </xdr:from>
    <xdr:to>
      <xdr:col>5</xdr:col>
      <xdr:colOff>34925</xdr:colOff>
      <xdr:row>36</xdr:row>
      <xdr:rowOff>158018</xdr:rowOff>
    </xdr:to>
    <xdr:sp macro="" textlink="">
      <xdr:nvSpPr>
        <xdr:cNvPr id="129" name="円/楕円 128"/>
        <xdr:cNvSpPr/>
      </xdr:nvSpPr>
      <xdr:spPr bwMode="auto">
        <a:xfrm>
          <a:off x="5600700" y="700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28495</xdr:rowOff>
    </xdr:from>
    <xdr:ext cx="762000" cy="259045"/>
    <xdr:sp macro="" textlink="">
      <xdr:nvSpPr>
        <xdr:cNvPr id="130" name="人口1人当たり決算額の推移該当値テキスト445"/>
        <xdr:cNvSpPr txBox="1"/>
      </xdr:nvSpPr>
      <xdr:spPr>
        <a:xfrm>
          <a:off x="5740400" y="698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301866</xdr:rowOff>
    </xdr:from>
    <xdr:to>
      <xdr:col>4</xdr:col>
      <xdr:colOff>520700</xdr:colOff>
      <xdr:row>36</xdr:row>
      <xdr:rowOff>60566</xdr:rowOff>
    </xdr:to>
    <xdr:sp macro="" textlink="">
      <xdr:nvSpPr>
        <xdr:cNvPr id="131" name="円/楕円 130"/>
        <xdr:cNvSpPr/>
      </xdr:nvSpPr>
      <xdr:spPr bwMode="auto">
        <a:xfrm>
          <a:off x="4953000" y="691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45343</xdr:rowOff>
    </xdr:from>
    <xdr:ext cx="736600" cy="259045"/>
    <xdr:sp macro="" textlink="">
      <xdr:nvSpPr>
        <xdr:cNvPr id="132" name="テキスト ボックス 131"/>
        <xdr:cNvSpPr txBox="1"/>
      </xdr:nvSpPr>
      <xdr:spPr>
        <a:xfrm>
          <a:off x="4622800" y="699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195240</xdr:rowOff>
    </xdr:from>
    <xdr:to>
      <xdr:col>3</xdr:col>
      <xdr:colOff>955675</xdr:colOff>
      <xdr:row>35</xdr:row>
      <xdr:rowOff>296840</xdr:rowOff>
    </xdr:to>
    <xdr:sp macro="" textlink="">
      <xdr:nvSpPr>
        <xdr:cNvPr id="133" name="円/楕円 132"/>
        <xdr:cNvSpPr/>
      </xdr:nvSpPr>
      <xdr:spPr bwMode="auto">
        <a:xfrm>
          <a:off x="4254500" y="680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307017</xdr:rowOff>
    </xdr:from>
    <xdr:ext cx="762000" cy="259045"/>
    <xdr:sp macro="" textlink="">
      <xdr:nvSpPr>
        <xdr:cNvPr id="134" name="テキスト ボックス 133"/>
        <xdr:cNvSpPr txBox="1"/>
      </xdr:nvSpPr>
      <xdr:spPr>
        <a:xfrm>
          <a:off x="3924300" y="65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217132</xdr:rowOff>
    </xdr:from>
    <xdr:to>
      <xdr:col>3</xdr:col>
      <xdr:colOff>257175</xdr:colOff>
      <xdr:row>35</xdr:row>
      <xdr:rowOff>318732</xdr:rowOff>
    </xdr:to>
    <xdr:sp macro="" textlink="">
      <xdr:nvSpPr>
        <xdr:cNvPr id="135" name="円/楕円 134"/>
        <xdr:cNvSpPr/>
      </xdr:nvSpPr>
      <xdr:spPr bwMode="auto">
        <a:xfrm>
          <a:off x="3556000" y="682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303509</xdr:rowOff>
    </xdr:from>
    <xdr:ext cx="762000" cy="259045"/>
    <xdr:sp macro="" textlink="">
      <xdr:nvSpPr>
        <xdr:cNvPr id="136" name="テキスト ボックス 135"/>
        <xdr:cNvSpPr txBox="1"/>
      </xdr:nvSpPr>
      <xdr:spPr>
        <a:xfrm>
          <a:off x="3225800" y="691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53218</xdr:rowOff>
    </xdr:from>
    <xdr:to>
      <xdr:col>2</xdr:col>
      <xdr:colOff>692150</xdr:colOff>
      <xdr:row>35</xdr:row>
      <xdr:rowOff>154818</xdr:rowOff>
    </xdr:to>
    <xdr:sp macro="" textlink="">
      <xdr:nvSpPr>
        <xdr:cNvPr id="137" name="円/楕円 136"/>
        <xdr:cNvSpPr/>
      </xdr:nvSpPr>
      <xdr:spPr bwMode="auto">
        <a:xfrm>
          <a:off x="2857500" y="666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164995</xdr:rowOff>
    </xdr:from>
    <xdr:ext cx="762000" cy="259045"/>
    <xdr:sp macro="" textlink="">
      <xdr:nvSpPr>
        <xdr:cNvPr id="138" name="テキスト ボックス 137"/>
        <xdr:cNvSpPr txBox="1"/>
      </xdr:nvSpPr>
      <xdr:spPr>
        <a:xfrm>
          <a:off x="2527300" y="64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7396</xdr:rowOff>
    </xdr:from>
    <xdr:to>
      <xdr:col>6</xdr:col>
      <xdr:colOff>511175</xdr:colOff>
      <xdr:row>38</xdr:row>
      <xdr:rowOff>34511</xdr:rowOff>
    </xdr:to>
    <xdr:cxnSp macro="">
      <xdr:nvCxnSpPr>
        <xdr:cNvPr id="63" name="直線コネクタ 62"/>
        <xdr:cNvCxnSpPr/>
      </xdr:nvCxnSpPr>
      <xdr:spPr>
        <a:xfrm flipV="1">
          <a:off x="3797300" y="6522496"/>
          <a:ext cx="8382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34511</xdr:rowOff>
    </xdr:from>
    <xdr:to>
      <xdr:col>5</xdr:col>
      <xdr:colOff>358775</xdr:colOff>
      <xdr:row>38</xdr:row>
      <xdr:rowOff>35606</xdr:rowOff>
    </xdr:to>
    <xdr:cxnSp macro="">
      <xdr:nvCxnSpPr>
        <xdr:cNvPr id="66" name="直線コネクタ 65"/>
        <xdr:cNvCxnSpPr/>
      </xdr:nvCxnSpPr>
      <xdr:spPr>
        <a:xfrm flipV="1">
          <a:off x="2908300" y="6549611"/>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16111</xdr:rowOff>
    </xdr:from>
    <xdr:ext cx="599010" cy="259045"/>
    <xdr:sp macro="" textlink="">
      <xdr:nvSpPr>
        <xdr:cNvPr id="68" name="テキスト ボックス 67"/>
        <xdr:cNvSpPr txBox="1"/>
      </xdr:nvSpPr>
      <xdr:spPr>
        <a:xfrm>
          <a:off x="3497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35606</xdr:rowOff>
    </xdr:from>
    <xdr:to>
      <xdr:col>4</xdr:col>
      <xdr:colOff>155575</xdr:colOff>
      <xdr:row>38</xdr:row>
      <xdr:rowOff>42173</xdr:rowOff>
    </xdr:to>
    <xdr:cxnSp macro="">
      <xdr:nvCxnSpPr>
        <xdr:cNvPr id="69" name="直線コネクタ 68"/>
        <xdr:cNvCxnSpPr/>
      </xdr:nvCxnSpPr>
      <xdr:spPr>
        <a:xfrm flipV="1">
          <a:off x="2019300" y="6550706"/>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33223</xdr:rowOff>
    </xdr:from>
    <xdr:ext cx="599010" cy="259045"/>
    <xdr:sp macro="" textlink="">
      <xdr:nvSpPr>
        <xdr:cNvPr id="71" name="テキスト ボックス 70"/>
        <xdr:cNvSpPr txBox="1"/>
      </xdr:nvSpPr>
      <xdr:spPr>
        <a:xfrm>
          <a:off x="2608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25351</xdr:rowOff>
    </xdr:from>
    <xdr:to>
      <xdr:col>2</xdr:col>
      <xdr:colOff>638175</xdr:colOff>
      <xdr:row>38</xdr:row>
      <xdr:rowOff>42173</xdr:rowOff>
    </xdr:to>
    <xdr:cxnSp macro="">
      <xdr:nvCxnSpPr>
        <xdr:cNvPr id="72" name="直線コネクタ 71"/>
        <xdr:cNvCxnSpPr/>
      </xdr:nvCxnSpPr>
      <xdr:spPr>
        <a:xfrm>
          <a:off x="1130300" y="6540451"/>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29987</xdr:rowOff>
    </xdr:from>
    <xdr:ext cx="599010" cy="259045"/>
    <xdr:sp macro="" textlink="">
      <xdr:nvSpPr>
        <xdr:cNvPr id="74" name="テキスト ボックス 73"/>
        <xdr:cNvSpPr txBox="1"/>
      </xdr:nvSpPr>
      <xdr:spPr>
        <a:xfrm>
          <a:off x="1719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23168</xdr:rowOff>
    </xdr:from>
    <xdr:ext cx="599010" cy="259045"/>
    <xdr:sp macro="" textlink="">
      <xdr:nvSpPr>
        <xdr:cNvPr id="76" name="テキスト ボックス 75"/>
        <xdr:cNvSpPr txBox="1"/>
      </xdr:nvSpPr>
      <xdr:spPr>
        <a:xfrm>
          <a:off x="830794" y="67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128046</xdr:rowOff>
    </xdr:from>
    <xdr:to>
      <xdr:col>6</xdr:col>
      <xdr:colOff>561975</xdr:colOff>
      <xdr:row>38</xdr:row>
      <xdr:rowOff>58196</xdr:rowOff>
    </xdr:to>
    <xdr:sp macro="" textlink="">
      <xdr:nvSpPr>
        <xdr:cNvPr id="82" name="円/楕円 81"/>
        <xdr:cNvSpPr/>
      </xdr:nvSpPr>
      <xdr:spPr>
        <a:xfrm>
          <a:off x="4584700" y="64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106473</xdr:rowOff>
    </xdr:from>
    <xdr:ext cx="599010" cy="259045"/>
    <xdr:sp macro="" textlink="">
      <xdr:nvSpPr>
        <xdr:cNvPr id="83" name="人件費該当値テキスト"/>
        <xdr:cNvSpPr txBox="1"/>
      </xdr:nvSpPr>
      <xdr:spPr>
        <a:xfrm>
          <a:off x="4686300" y="645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155161</xdr:rowOff>
    </xdr:from>
    <xdr:to>
      <xdr:col>5</xdr:col>
      <xdr:colOff>409575</xdr:colOff>
      <xdr:row>38</xdr:row>
      <xdr:rowOff>85311</xdr:rowOff>
    </xdr:to>
    <xdr:sp macro="" textlink="">
      <xdr:nvSpPr>
        <xdr:cNvPr id="84" name="円/楕円 83"/>
        <xdr:cNvSpPr/>
      </xdr:nvSpPr>
      <xdr:spPr>
        <a:xfrm>
          <a:off x="3746500" y="64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101838</xdr:rowOff>
    </xdr:from>
    <xdr:ext cx="599010" cy="259045"/>
    <xdr:sp macro="" textlink="">
      <xdr:nvSpPr>
        <xdr:cNvPr id="85" name="テキスト ボックス 84"/>
        <xdr:cNvSpPr txBox="1"/>
      </xdr:nvSpPr>
      <xdr:spPr>
        <a:xfrm>
          <a:off x="3497794" y="627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156255</xdr:rowOff>
    </xdr:from>
    <xdr:to>
      <xdr:col>4</xdr:col>
      <xdr:colOff>206375</xdr:colOff>
      <xdr:row>38</xdr:row>
      <xdr:rowOff>86406</xdr:rowOff>
    </xdr:to>
    <xdr:sp macro="" textlink="">
      <xdr:nvSpPr>
        <xdr:cNvPr id="86" name="円/楕円 85"/>
        <xdr:cNvSpPr/>
      </xdr:nvSpPr>
      <xdr:spPr>
        <a:xfrm>
          <a:off x="2857500" y="6499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102932</xdr:rowOff>
    </xdr:from>
    <xdr:ext cx="599010" cy="259045"/>
    <xdr:sp macro="" textlink="">
      <xdr:nvSpPr>
        <xdr:cNvPr id="87" name="テキスト ボックス 86"/>
        <xdr:cNvSpPr txBox="1"/>
      </xdr:nvSpPr>
      <xdr:spPr>
        <a:xfrm>
          <a:off x="2608794" y="627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162823</xdr:rowOff>
    </xdr:from>
    <xdr:to>
      <xdr:col>3</xdr:col>
      <xdr:colOff>3175</xdr:colOff>
      <xdr:row>38</xdr:row>
      <xdr:rowOff>92973</xdr:rowOff>
    </xdr:to>
    <xdr:sp macro="" textlink="">
      <xdr:nvSpPr>
        <xdr:cNvPr id="88" name="円/楕円 87"/>
        <xdr:cNvSpPr/>
      </xdr:nvSpPr>
      <xdr:spPr>
        <a:xfrm>
          <a:off x="1968500" y="65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109500</xdr:rowOff>
    </xdr:from>
    <xdr:ext cx="599010" cy="259045"/>
    <xdr:sp macro="" textlink="">
      <xdr:nvSpPr>
        <xdr:cNvPr id="89" name="テキスト ボックス 88"/>
        <xdr:cNvSpPr txBox="1"/>
      </xdr:nvSpPr>
      <xdr:spPr>
        <a:xfrm>
          <a:off x="1719794" y="62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146001</xdr:rowOff>
    </xdr:from>
    <xdr:to>
      <xdr:col>1</xdr:col>
      <xdr:colOff>485775</xdr:colOff>
      <xdr:row>38</xdr:row>
      <xdr:rowOff>76151</xdr:rowOff>
    </xdr:to>
    <xdr:sp macro="" textlink="">
      <xdr:nvSpPr>
        <xdr:cNvPr id="90" name="円/楕円 89"/>
        <xdr:cNvSpPr/>
      </xdr:nvSpPr>
      <xdr:spPr>
        <a:xfrm>
          <a:off x="1079500" y="64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92678</xdr:rowOff>
    </xdr:from>
    <xdr:ext cx="599010" cy="259045"/>
    <xdr:sp macro="" textlink="">
      <xdr:nvSpPr>
        <xdr:cNvPr id="91" name="テキスト ボックス 90"/>
        <xdr:cNvSpPr txBox="1"/>
      </xdr:nvSpPr>
      <xdr:spPr>
        <a:xfrm>
          <a:off x="830794" y="62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5170</xdr:rowOff>
    </xdr:from>
    <xdr:to>
      <xdr:col>6</xdr:col>
      <xdr:colOff>511175</xdr:colOff>
      <xdr:row>58</xdr:row>
      <xdr:rowOff>38610</xdr:rowOff>
    </xdr:to>
    <xdr:cxnSp macro="">
      <xdr:nvCxnSpPr>
        <xdr:cNvPr id="122" name="直線コネクタ 121"/>
        <xdr:cNvCxnSpPr/>
      </xdr:nvCxnSpPr>
      <xdr:spPr>
        <a:xfrm flipV="1">
          <a:off x="3797300" y="9949270"/>
          <a:ext cx="8382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38610</xdr:rowOff>
    </xdr:from>
    <xdr:to>
      <xdr:col>5</xdr:col>
      <xdr:colOff>358775</xdr:colOff>
      <xdr:row>58</xdr:row>
      <xdr:rowOff>57586</xdr:rowOff>
    </xdr:to>
    <xdr:cxnSp macro="">
      <xdr:nvCxnSpPr>
        <xdr:cNvPr id="125" name="直線コネクタ 124"/>
        <xdr:cNvCxnSpPr/>
      </xdr:nvCxnSpPr>
      <xdr:spPr>
        <a:xfrm flipV="1">
          <a:off x="2908300" y="9982710"/>
          <a:ext cx="8890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57586</xdr:rowOff>
    </xdr:from>
    <xdr:to>
      <xdr:col>4</xdr:col>
      <xdr:colOff>155575</xdr:colOff>
      <xdr:row>58</xdr:row>
      <xdr:rowOff>90884</xdr:rowOff>
    </xdr:to>
    <xdr:cxnSp macro="">
      <xdr:nvCxnSpPr>
        <xdr:cNvPr id="128" name="直線コネクタ 127"/>
        <xdr:cNvCxnSpPr/>
      </xdr:nvCxnSpPr>
      <xdr:spPr>
        <a:xfrm flipV="1">
          <a:off x="2019300" y="10001686"/>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90884</xdr:rowOff>
    </xdr:from>
    <xdr:to>
      <xdr:col>2</xdr:col>
      <xdr:colOff>638175</xdr:colOff>
      <xdr:row>58</xdr:row>
      <xdr:rowOff>105761</xdr:rowOff>
    </xdr:to>
    <xdr:cxnSp macro="">
      <xdr:nvCxnSpPr>
        <xdr:cNvPr id="131" name="直線コネクタ 130"/>
        <xdr:cNvCxnSpPr/>
      </xdr:nvCxnSpPr>
      <xdr:spPr>
        <a:xfrm flipV="1">
          <a:off x="1130300" y="10034984"/>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164886</xdr:rowOff>
    </xdr:from>
    <xdr:ext cx="599010" cy="259045"/>
    <xdr:sp macro="" textlink="">
      <xdr:nvSpPr>
        <xdr:cNvPr id="135" name="テキスト ボックス 134"/>
        <xdr:cNvSpPr txBox="1"/>
      </xdr:nvSpPr>
      <xdr:spPr>
        <a:xfrm>
          <a:off x="830794" y="97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125820</xdr:rowOff>
    </xdr:from>
    <xdr:to>
      <xdr:col>6</xdr:col>
      <xdr:colOff>561975</xdr:colOff>
      <xdr:row>58</xdr:row>
      <xdr:rowOff>55970</xdr:rowOff>
    </xdr:to>
    <xdr:sp macro="" textlink="">
      <xdr:nvSpPr>
        <xdr:cNvPr id="141" name="円/楕円 140"/>
        <xdr:cNvSpPr/>
      </xdr:nvSpPr>
      <xdr:spPr>
        <a:xfrm>
          <a:off x="4584700" y="98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104247</xdr:rowOff>
    </xdr:from>
    <xdr:ext cx="599010" cy="259045"/>
    <xdr:sp macro="" textlink="">
      <xdr:nvSpPr>
        <xdr:cNvPr id="142" name="物件費該当値テキスト"/>
        <xdr:cNvSpPr txBox="1"/>
      </xdr:nvSpPr>
      <xdr:spPr>
        <a:xfrm>
          <a:off x="4686300" y="98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159260</xdr:rowOff>
    </xdr:from>
    <xdr:to>
      <xdr:col>5</xdr:col>
      <xdr:colOff>409575</xdr:colOff>
      <xdr:row>58</xdr:row>
      <xdr:rowOff>89410</xdr:rowOff>
    </xdr:to>
    <xdr:sp macro="" textlink="">
      <xdr:nvSpPr>
        <xdr:cNvPr id="143" name="円/楕円 142"/>
        <xdr:cNvSpPr/>
      </xdr:nvSpPr>
      <xdr:spPr>
        <a:xfrm>
          <a:off x="3746500" y="99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105937</xdr:rowOff>
    </xdr:from>
    <xdr:ext cx="599010" cy="259045"/>
    <xdr:sp macro="" textlink="">
      <xdr:nvSpPr>
        <xdr:cNvPr id="144" name="テキスト ボックス 143"/>
        <xdr:cNvSpPr txBox="1"/>
      </xdr:nvSpPr>
      <xdr:spPr>
        <a:xfrm>
          <a:off x="3497794" y="97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6786</xdr:rowOff>
    </xdr:from>
    <xdr:to>
      <xdr:col>4</xdr:col>
      <xdr:colOff>206375</xdr:colOff>
      <xdr:row>58</xdr:row>
      <xdr:rowOff>108386</xdr:rowOff>
    </xdr:to>
    <xdr:sp macro="" textlink="">
      <xdr:nvSpPr>
        <xdr:cNvPr id="145" name="円/楕円 144"/>
        <xdr:cNvSpPr/>
      </xdr:nvSpPr>
      <xdr:spPr>
        <a:xfrm>
          <a:off x="2857500" y="9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124913</xdr:rowOff>
    </xdr:from>
    <xdr:ext cx="599010" cy="259045"/>
    <xdr:sp macro="" textlink="">
      <xdr:nvSpPr>
        <xdr:cNvPr id="146" name="テキスト ボックス 145"/>
        <xdr:cNvSpPr txBox="1"/>
      </xdr:nvSpPr>
      <xdr:spPr>
        <a:xfrm>
          <a:off x="2608794" y="97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40084</xdr:rowOff>
    </xdr:from>
    <xdr:to>
      <xdr:col>3</xdr:col>
      <xdr:colOff>3175</xdr:colOff>
      <xdr:row>58</xdr:row>
      <xdr:rowOff>141684</xdr:rowOff>
    </xdr:to>
    <xdr:sp macro="" textlink="">
      <xdr:nvSpPr>
        <xdr:cNvPr id="147" name="円/楕円 146"/>
        <xdr:cNvSpPr/>
      </xdr:nvSpPr>
      <xdr:spPr>
        <a:xfrm>
          <a:off x="1968500" y="99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158211</xdr:rowOff>
    </xdr:from>
    <xdr:ext cx="599010" cy="259045"/>
    <xdr:sp macro="" textlink="">
      <xdr:nvSpPr>
        <xdr:cNvPr id="148" name="テキスト ボックス 147"/>
        <xdr:cNvSpPr txBox="1"/>
      </xdr:nvSpPr>
      <xdr:spPr>
        <a:xfrm>
          <a:off x="1719794" y="97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54961</xdr:rowOff>
    </xdr:from>
    <xdr:to>
      <xdr:col>1</xdr:col>
      <xdr:colOff>485775</xdr:colOff>
      <xdr:row>58</xdr:row>
      <xdr:rowOff>156561</xdr:rowOff>
    </xdr:to>
    <xdr:sp macro="" textlink="">
      <xdr:nvSpPr>
        <xdr:cNvPr id="149" name="円/楕円 148"/>
        <xdr:cNvSpPr/>
      </xdr:nvSpPr>
      <xdr:spPr>
        <a:xfrm>
          <a:off x="1079500" y="99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147688</xdr:rowOff>
    </xdr:from>
    <xdr:ext cx="599010" cy="259045"/>
    <xdr:sp macro="" textlink="">
      <xdr:nvSpPr>
        <xdr:cNvPr id="150" name="テキスト ボックス 149"/>
        <xdr:cNvSpPr txBox="1"/>
      </xdr:nvSpPr>
      <xdr:spPr>
        <a:xfrm>
          <a:off x="830794" y="1009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37275</xdr:rowOff>
    </xdr:from>
    <xdr:to>
      <xdr:col>6</xdr:col>
      <xdr:colOff>511175</xdr:colOff>
      <xdr:row>77</xdr:row>
      <xdr:rowOff>110961</xdr:rowOff>
    </xdr:to>
    <xdr:cxnSp macro="">
      <xdr:nvCxnSpPr>
        <xdr:cNvPr id="179" name="直線コネクタ 178"/>
        <xdr:cNvCxnSpPr/>
      </xdr:nvCxnSpPr>
      <xdr:spPr>
        <a:xfrm>
          <a:off x="3797300" y="13238925"/>
          <a:ext cx="8382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37275</xdr:rowOff>
    </xdr:from>
    <xdr:to>
      <xdr:col>5</xdr:col>
      <xdr:colOff>358775</xdr:colOff>
      <xdr:row>77</xdr:row>
      <xdr:rowOff>78042</xdr:rowOff>
    </xdr:to>
    <xdr:cxnSp macro="">
      <xdr:nvCxnSpPr>
        <xdr:cNvPr id="182" name="直線コネクタ 181"/>
        <xdr:cNvCxnSpPr/>
      </xdr:nvCxnSpPr>
      <xdr:spPr>
        <a:xfrm flipV="1">
          <a:off x="2908300" y="1323892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51161</xdr:rowOff>
    </xdr:from>
    <xdr:ext cx="534377" cy="259045"/>
    <xdr:sp macro="" textlink="">
      <xdr:nvSpPr>
        <xdr:cNvPr id="184" name="テキスト ボックス 183"/>
        <xdr:cNvSpPr txBox="1"/>
      </xdr:nvSpPr>
      <xdr:spPr>
        <a:xfrm>
          <a:off x="3530111" y="134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78042</xdr:rowOff>
    </xdr:from>
    <xdr:to>
      <xdr:col>4</xdr:col>
      <xdr:colOff>155575</xdr:colOff>
      <xdr:row>77</xdr:row>
      <xdr:rowOff>118593</xdr:rowOff>
    </xdr:to>
    <xdr:cxnSp macro="">
      <xdr:nvCxnSpPr>
        <xdr:cNvPr id="185" name="直線コネクタ 184"/>
        <xdr:cNvCxnSpPr/>
      </xdr:nvCxnSpPr>
      <xdr:spPr>
        <a:xfrm flipV="1">
          <a:off x="2019300" y="13279692"/>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77779</xdr:rowOff>
    </xdr:from>
    <xdr:ext cx="534377" cy="259045"/>
    <xdr:sp macro="" textlink="">
      <xdr:nvSpPr>
        <xdr:cNvPr id="187" name="テキスト ボックス 186"/>
        <xdr:cNvSpPr txBox="1"/>
      </xdr:nvSpPr>
      <xdr:spPr>
        <a:xfrm>
          <a:off x="2641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118593</xdr:rowOff>
    </xdr:from>
    <xdr:to>
      <xdr:col>2</xdr:col>
      <xdr:colOff>638175</xdr:colOff>
      <xdr:row>78</xdr:row>
      <xdr:rowOff>6059</xdr:rowOff>
    </xdr:to>
    <xdr:cxnSp macro="">
      <xdr:nvCxnSpPr>
        <xdr:cNvPr id="188" name="直線コネクタ 187"/>
        <xdr:cNvCxnSpPr/>
      </xdr:nvCxnSpPr>
      <xdr:spPr>
        <a:xfrm flipV="1">
          <a:off x="1130300" y="13320243"/>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85653</xdr:rowOff>
    </xdr:from>
    <xdr:ext cx="534377" cy="259045"/>
    <xdr:sp macro="" textlink="">
      <xdr:nvSpPr>
        <xdr:cNvPr id="190" name="テキスト ボックス 189"/>
        <xdr:cNvSpPr txBox="1"/>
      </xdr:nvSpPr>
      <xdr:spPr>
        <a:xfrm>
          <a:off x="1752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101567</xdr:rowOff>
    </xdr:from>
    <xdr:ext cx="534377" cy="259045"/>
    <xdr:sp macro="" textlink="">
      <xdr:nvSpPr>
        <xdr:cNvPr id="192" name="テキスト ボックス 191"/>
        <xdr:cNvSpPr txBox="1"/>
      </xdr:nvSpPr>
      <xdr:spPr>
        <a:xfrm>
          <a:off x="863111" y="13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60161</xdr:rowOff>
    </xdr:from>
    <xdr:to>
      <xdr:col>6</xdr:col>
      <xdr:colOff>561975</xdr:colOff>
      <xdr:row>77</xdr:row>
      <xdr:rowOff>161761</xdr:rowOff>
    </xdr:to>
    <xdr:sp macro="" textlink="">
      <xdr:nvSpPr>
        <xdr:cNvPr id="198" name="円/楕円 197"/>
        <xdr:cNvSpPr/>
      </xdr:nvSpPr>
      <xdr:spPr>
        <a:xfrm>
          <a:off x="4584700" y="132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38588</xdr:rowOff>
    </xdr:from>
    <xdr:ext cx="534377" cy="259045"/>
    <xdr:sp macro="" textlink="">
      <xdr:nvSpPr>
        <xdr:cNvPr id="199" name="維持補修費該当値テキスト"/>
        <xdr:cNvSpPr txBox="1"/>
      </xdr:nvSpPr>
      <xdr:spPr>
        <a:xfrm>
          <a:off x="4686300" y="132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157925</xdr:rowOff>
    </xdr:from>
    <xdr:to>
      <xdr:col>5</xdr:col>
      <xdr:colOff>409575</xdr:colOff>
      <xdr:row>77</xdr:row>
      <xdr:rowOff>88075</xdr:rowOff>
    </xdr:to>
    <xdr:sp macro="" textlink="">
      <xdr:nvSpPr>
        <xdr:cNvPr id="200" name="円/楕円 199"/>
        <xdr:cNvSpPr/>
      </xdr:nvSpPr>
      <xdr:spPr>
        <a:xfrm>
          <a:off x="3746500" y="131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104601</xdr:rowOff>
    </xdr:from>
    <xdr:ext cx="534377" cy="259045"/>
    <xdr:sp macro="" textlink="">
      <xdr:nvSpPr>
        <xdr:cNvPr id="201" name="テキスト ボックス 200"/>
        <xdr:cNvSpPr txBox="1"/>
      </xdr:nvSpPr>
      <xdr:spPr>
        <a:xfrm>
          <a:off x="3530111" y="129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27242</xdr:rowOff>
    </xdr:from>
    <xdr:to>
      <xdr:col>4</xdr:col>
      <xdr:colOff>206375</xdr:colOff>
      <xdr:row>77</xdr:row>
      <xdr:rowOff>128842</xdr:rowOff>
    </xdr:to>
    <xdr:sp macro="" textlink="">
      <xdr:nvSpPr>
        <xdr:cNvPr id="202" name="円/楕円 201"/>
        <xdr:cNvSpPr/>
      </xdr:nvSpPr>
      <xdr:spPr>
        <a:xfrm>
          <a:off x="2857500" y="132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145369</xdr:rowOff>
    </xdr:from>
    <xdr:ext cx="534377" cy="259045"/>
    <xdr:sp macro="" textlink="">
      <xdr:nvSpPr>
        <xdr:cNvPr id="203" name="テキスト ボックス 202"/>
        <xdr:cNvSpPr txBox="1"/>
      </xdr:nvSpPr>
      <xdr:spPr>
        <a:xfrm>
          <a:off x="2641111" y="130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67793</xdr:rowOff>
    </xdr:from>
    <xdr:to>
      <xdr:col>3</xdr:col>
      <xdr:colOff>3175</xdr:colOff>
      <xdr:row>77</xdr:row>
      <xdr:rowOff>169393</xdr:rowOff>
    </xdr:to>
    <xdr:sp macro="" textlink="">
      <xdr:nvSpPr>
        <xdr:cNvPr id="204" name="円/楕円 203"/>
        <xdr:cNvSpPr/>
      </xdr:nvSpPr>
      <xdr:spPr>
        <a:xfrm>
          <a:off x="1968500" y="132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14470</xdr:rowOff>
    </xdr:from>
    <xdr:ext cx="534377" cy="259045"/>
    <xdr:sp macro="" textlink="">
      <xdr:nvSpPr>
        <xdr:cNvPr id="205" name="テキスト ボックス 204"/>
        <xdr:cNvSpPr txBox="1"/>
      </xdr:nvSpPr>
      <xdr:spPr>
        <a:xfrm>
          <a:off x="1752111" y="130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126709</xdr:rowOff>
    </xdr:from>
    <xdr:to>
      <xdr:col>1</xdr:col>
      <xdr:colOff>485775</xdr:colOff>
      <xdr:row>78</xdr:row>
      <xdr:rowOff>56859</xdr:rowOff>
    </xdr:to>
    <xdr:sp macro="" textlink="">
      <xdr:nvSpPr>
        <xdr:cNvPr id="206" name="円/楕円 205"/>
        <xdr:cNvSpPr/>
      </xdr:nvSpPr>
      <xdr:spPr>
        <a:xfrm>
          <a:off x="1079500" y="13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73386</xdr:rowOff>
    </xdr:from>
    <xdr:ext cx="534377" cy="259045"/>
    <xdr:sp macro="" textlink="">
      <xdr:nvSpPr>
        <xdr:cNvPr id="207" name="テキスト ボックス 206"/>
        <xdr:cNvSpPr txBox="1"/>
      </xdr:nvSpPr>
      <xdr:spPr>
        <a:xfrm>
          <a:off x="863111" y="131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28944</xdr:rowOff>
    </xdr:from>
    <xdr:to>
      <xdr:col>6</xdr:col>
      <xdr:colOff>511175</xdr:colOff>
      <xdr:row>97</xdr:row>
      <xdr:rowOff>34886</xdr:rowOff>
    </xdr:to>
    <xdr:cxnSp macro="">
      <xdr:nvCxnSpPr>
        <xdr:cNvPr id="237" name="直線コネクタ 236"/>
        <xdr:cNvCxnSpPr/>
      </xdr:nvCxnSpPr>
      <xdr:spPr>
        <a:xfrm flipV="1">
          <a:off x="3797300" y="16659594"/>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34886</xdr:rowOff>
    </xdr:from>
    <xdr:to>
      <xdr:col>5</xdr:col>
      <xdr:colOff>358775</xdr:colOff>
      <xdr:row>97</xdr:row>
      <xdr:rowOff>115252</xdr:rowOff>
    </xdr:to>
    <xdr:cxnSp macro="">
      <xdr:nvCxnSpPr>
        <xdr:cNvPr id="240" name="直線コネクタ 239"/>
        <xdr:cNvCxnSpPr/>
      </xdr:nvCxnSpPr>
      <xdr:spPr>
        <a:xfrm flipV="1">
          <a:off x="2908300" y="16665536"/>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104826</xdr:rowOff>
    </xdr:from>
    <xdr:to>
      <xdr:col>4</xdr:col>
      <xdr:colOff>155575</xdr:colOff>
      <xdr:row>97</xdr:row>
      <xdr:rowOff>115252</xdr:rowOff>
    </xdr:to>
    <xdr:cxnSp macro="">
      <xdr:nvCxnSpPr>
        <xdr:cNvPr id="243" name="直線コネクタ 242"/>
        <xdr:cNvCxnSpPr/>
      </xdr:nvCxnSpPr>
      <xdr:spPr>
        <a:xfrm>
          <a:off x="2019300" y="16735476"/>
          <a:ext cx="889000"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81865</xdr:rowOff>
    </xdr:from>
    <xdr:to>
      <xdr:col>2</xdr:col>
      <xdr:colOff>638175</xdr:colOff>
      <xdr:row>97</xdr:row>
      <xdr:rowOff>104826</xdr:rowOff>
    </xdr:to>
    <xdr:cxnSp macro="">
      <xdr:nvCxnSpPr>
        <xdr:cNvPr id="246" name="直線コネクタ 245"/>
        <xdr:cNvCxnSpPr/>
      </xdr:nvCxnSpPr>
      <xdr:spPr>
        <a:xfrm>
          <a:off x="1130300" y="16712515"/>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134599</xdr:rowOff>
    </xdr:from>
    <xdr:ext cx="534377" cy="259045"/>
    <xdr:sp macro="" textlink="">
      <xdr:nvSpPr>
        <xdr:cNvPr id="250" name="テキスト ボックス 249"/>
        <xdr:cNvSpPr txBox="1"/>
      </xdr:nvSpPr>
      <xdr:spPr>
        <a:xfrm>
          <a:off x="863111" y="167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149594</xdr:rowOff>
    </xdr:from>
    <xdr:to>
      <xdr:col>6</xdr:col>
      <xdr:colOff>561975</xdr:colOff>
      <xdr:row>97</xdr:row>
      <xdr:rowOff>79744</xdr:rowOff>
    </xdr:to>
    <xdr:sp macro="" textlink="">
      <xdr:nvSpPr>
        <xdr:cNvPr id="256" name="円/楕円 255"/>
        <xdr:cNvSpPr/>
      </xdr:nvSpPr>
      <xdr:spPr>
        <a:xfrm>
          <a:off x="4584700" y="166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128021</xdr:rowOff>
    </xdr:from>
    <xdr:ext cx="534377" cy="259045"/>
    <xdr:sp macro="" textlink="">
      <xdr:nvSpPr>
        <xdr:cNvPr id="257" name="扶助費該当値テキスト"/>
        <xdr:cNvSpPr txBox="1"/>
      </xdr:nvSpPr>
      <xdr:spPr>
        <a:xfrm>
          <a:off x="4686300"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155536</xdr:rowOff>
    </xdr:from>
    <xdr:to>
      <xdr:col>5</xdr:col>
      <xdr:colOff>409575</xdr:colOff>
      <xdr:row>97</xdr:row>
      <xdr:rowOff>85686</xdr:rowOff>
    </xdr:to>
    <xdr:sp macro="" textlink="">
      <xdr:nvSpPr>
        <xdr:cNvPr id="258" name="円/楕円 257"/>
        <xdr:cNvSpPr/>
      </xdr:nvSpPr>
      <xdr:spPr>
        <a:xfrm>
          <a:off x="3746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76813</xdr:rowOff>
    </xdr:from>
    <xdr:ext cx="534377" cy="259045"/>
    <xdr:sp macro="" textlink="">
      <xdr:nvSpPr>
        <xdr:cNvPr id="259" name="テキスト ボックス 258"/>
        <xdr:cNvSpPr txBox="1"/>
      </xdr:nvSpPr>
      <xdr:spPr>
        <a:xfrm>
          <a:off x="3530111" y="167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64452</xdr:rowOff>
    </xdr:from>
    <xdr:to>
      <xdr:col>4</xdr:col>
      <xdr:colOff>206375</xdr:colOff>
      <xdr:row>97</xdr:row>
      <xdr:rowOff>166052</xdr:rowOff>
    </xdr:to>
    <xdr:sp macro="" textlink="">
      <xdr:nvSpPr>
        <xdr:cNvPr id="260" name="円/楕円 259"/>
        <xdr:cNvSpPr/>
      </xdr:nvSpPr>
      <xdr:spPr>
        <a:xfrm>
          <a:off x="2857500" y="166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157179</xdr:rowOff>
    </xdr:from>
    <xdr:ext cx="534377" cy="259045"/>
    <xdr:sp macro="" textlink="">
      <xdr:nvSpPr>
        <xdr:cNvPr id="261" name="テキスト ボックス 260"/>
        <xdr:cNvSpPr txBox="1"/>
      </xdr:nvSpPr>
      <xdr:spPr>
        <a:xfrm>
          <a:off x="2641111" y="167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54026</xdr:rowOff>
    </xdr:from>
    <xdr:to>
      <xdr:col>3</xdr:col>
      <xdr:colOff>3175</xdr:colOff>
      <xdr:row>97</xdr:row>
      <xdr:rowOff>155626</xdr:rowOff>
    </xdr:to>
    <xdr:sp macro="" textlink="">
      <xdr:nvSpPr>
        <xdr:cNvPr id="262" name="円/楕円 261"/>
        <xdr:cNvSpPr/>
      </xdr:nvSpPr>
      <xdr:spPr>
        <a:xfrm>
          <a:off x="1968500" y="166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146753</xdr:rowOff>
    </xdr:from>
    <xdr:ext cx="534377" cy="259045"/>
    <xdr:sp macro="" textlink="">
      <xdr:nvSpPr>
        <xdr:cNvPr id="263" name="テキスト ボックス 262"/>
        <xdr:cNvSpPr txBox="1"/>
      </xdr:nvSpPr>
      <xdr:spPr>
        <a:xfrm>
          <a:off x="1752111" y="167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31065</xdr:rowOff>
    </xdr:from>
    <xdr:to>
      <xdr:col>1</xdr:col>
      <xdr:colOff>485775</xdr:colOff>
      <xdr:row>97</xdr:row>
      <xdr:rowOff>132665</xdr:rowOff>
    </xdr:to>
    <xdr:sp macro="" textlink="">
      <xdr:nvSpPr>
        <xdr:cNvPr id="264" name="円/楕円 263"/>
        <xdr:cNvSpPr/>
      </xdr:nvSpPr>
      <xdr:spPr>
        <a:xfrm>
          <a:off x="1079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149192</xdr:rowOff>
    </xdr:from>
    <xdr:ext cx="534377" cy="259045"/>
    <xdr:sp macro="" textlink="">
      <xdr:nvSpPr>
        <xdr:cNvPr id="265" name="テキスト ボックス 264"/>
        <xdr:cNvSpPr txBox="1"/>
      </xdr:nvSpPr>
      <xdr:spPr>
        <a:xfrm>
          <a:off x="863111" y="164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165444</xdr:rowOff>
    </xdr:from>
    <xdr:to>
      <xdr:col>15</xdr:col>
      <xdr:colOff>180975</xdr:colOff>
      <xdr:row>37</xdr:row>
      <xdr:rowOff>169650</xdr:rowOff>
    </xdr:to>
    <xdr:cxnSp macro="">
      <xdr:nvCxnSpPr>
        <xdr:cNvPr id="294" name="直線コネクタ 293"/>
        <xdr:cNvCxnSpPr/>
      </xdr:nvCxnSpPr>
      <xdr:spPr>
        <a:xfrm flipV="1">
          <a:off x="9639300" y="6509094"/>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169650</xdr:rowOff>
    </xdr:from>
    <xdr:to>
      <xdr:col>14</xdr:col>
      <xdr:colOff>28575</xdr:colOff>
      <xdr:row>38</xdr:row>
      <xdr:rowOff>33511</xdr:rowOff>
    </xdr:to>
    <xdr:cxnSp macro="">
      <xdr:nvCxnSpPr>
        <xdr:cNvPr id="297" name="直線コネクタ 296"/>
        <xdr:cNvCxnSpPr/>
      </xdr:nvCxnSpPr>
      <xdr:spPr>
        <a:xfrm flipV="1">
          <a:off x="8750300" y="6513300"/>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33511</xdr:rowOff>
    </xdr:from>
    <xdr:to>
      <xdr:col>12</xdr:col>
      <xdr:colOff>511175</xdr:colOff>
      <xdr:row>38</xdr:row>
      <xdr:rowOff>36131</xdr:rowOff>
    </xdr:to>
    <xdr:cxnSp macro="">
      <xdr:nvCxnSpPr>
        <xdr:cNvPr id="300" name="直線コネクタ 299"/>
        <xdr:cNvCxnSpPr/>
      </xdr:nvCxnSpPr>
      <xdr:spPr>
        <a:xfrm flipV="1">
          <a:off x="7861300" y="6548611"/>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36131</xdr:rowOff>
    </xdr:from>
    <xdr:to>
      <xdr:col>11</xdr:col>
      <xdr:colOff>307975</xdr:colOff>
      <xdr:row>38</xdr:row>
      <xdr:rowOff>41122</xdr:rowOff>
    </xdr:to>
    <xdr:cxnSp macro="">
      <xdr:nvCxnSpPr>
        <xdr:cNvPr id="303" name="直線コネクタ 302"/>
        <xdr:cNvCxnSpPr/>
      </xdr:nvCxnSpPr>
      <xdr:spPr>
        <a:xfrm flipV="1">
          <a:off x="6972300" y="6551231"/>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114644</xdr:rowOff>
    </xdr:from>
    <xdr:to>
      <xdr:col>15</xdr:col>
      <xdr:colOff>231775</xdr:colOff>
      <xdr:row>38</xdr:row>
      <xdr:rowOff>44794</xdr:rowOff>
    </xdr:to>
    <xdr:sp macro="" textlink="">
      <xdr:nvSpPr>
        <xdr:cNvPr id="313" name="円/楕円 312"/>
        <xdr:cNvSpPr/>
      </xdr:nvSpPr>
      <xdr:spPr>
        <a:xfrm>
          <a:off x="10426700" y="64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93071</xdr:rowOff>
    </xdr:from>
    <xdr:ext cx="599010" cy="259045"/>
    <xdr:sp macro="" textlink="">
      <xdr:nvSpPr>
        <xdr:cNvPr id="314" name="補助費等該当値テキスト"/>
        <xdr:cNvSpPr txBox="1"/>
      </xdr:nvSpPr>
      <xdr:spPr>
        <a:xfrm>
          <a:off x="10528300" y="643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118850</xdr:rowOff>
    </xdr:from>
    <xdr:to>
      <xdr:col>14</xdr:col>
      <xdr:colOff>79375</xdr:colOff>
      <xdr:row>38</xdr:row>
      <xdr:rowOff>49000</xdr:rowOff>
    </xdr:to>
    <xdr:sp macro="" textlink="">
      <xdr:nvSpPr>
        <xdr:cNvPr id="315" name="円/楕円 314"/>
        <xdr:cNvSpPr/>
      </xdr:nvSpPr>
      <xdr:spPr>
        <a:xfrm>
          <a:off x="9588500" y="6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40127</xdr:rowOff>
    </xdr:from>
    <xdr:ext cx="599010" cy="259045"/>
    <xdr:sp macro="" textlink="">
      <xdr:nvSpPr>
        <xdr:cNvPr id="316" name="テキスト ボックス 315"/>
        <xdr:cNvSpPr txBox="1"/>
      </xdr:nvSpPr>
      <xdr:spPr>
        <a:xfrm>
          <a:off x="9339794" y="655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154162</xdr:rowOff>
    </xdr:from>
    <xdr:to>
      <xdr:col>12</xdr:col>
      <xdr:colOff>561975</xdr:colOff>
      <xdr:row>38</xdr:row>
      <xdr:rowOff>84311</xdr:rowOff>
    </xdr:to>
    <xdr:sp macro="" textlink="">
      <xdr:nvSpPr>
        <xdr:cNvPr id="317" name="円/楕円 316"/>
        <xdr:cNvSpPr/>
      </xdr:nvSpPr>
      <xdr:spPr>
        <a:xfrm>
          <a:off x="8699500" y="6497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75438</xdr:rowOff>
    </xdr:from>
    <xdr:ext cx="534377" cy="259045"/>
    <xdr:sp macro="" textlink="">
      <xdr:nvSpPr>
        <xdr:cNvPr id="318" name="テキスト ボックス 317"/>
        <xdr:cNvSpPr txBox="1"/>
      </xdr:nvSpPr>
      <xdr:spPr>
        <a:xfrm>
          <a:off x="8483111" y="65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156781</xdr:rowOff>
    </xdr:from>
    <xdr:to>
      <xdr:col>11</xdr:col>
      <xdr:colOff>358775</xdr:colOff>
      <xdr:row>38</xdr:row>
      <xdr:rowOff>86931</xdr:rowOff>
    </xdr:to>
    <xdr:sp macro="" textlink="">
      <xdr:nvSpPr>
        <xdr:cNvPr id="319" name="円/楕円 318"/>
        <xdr:cNvSpPr/>
      </xdr:nvSpPr>
      <xdr:spPr>
        <a:xfrm>
          <a:off x="7810500" y="65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78058</xdr:rowOff>
    </xdr:from>
    <xdr:ext cx="534377" cy="259045"/>
    <xdr:sp macro="" textlink="">
      <xdr:nvSpPr>
        <xdr:cNvPr id="320" name="テキスト ボックス 319"/>
        <xdr:cNvSpPr txBox="1"/>
      </xdr:nvSpPr>
      <xdr:spPr>
        <a:xfrm>
          <a:off x="7594111" y="65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161772</xdr:rowOff>
    </xdr:from>
    <xdr:to>
      <xdr:col>10</xdr:col>
      <xdr:colOff>155575</xdr:colOff>
      <xdr:row>38</xdr:row>
      <xdr:rowOff>91922</xdr:rowOff>
    </xdr:to>
    <xdr:sp macro="" textlink="">
      <xdr:nvSpPr>
        <xdr:cNvPr id="321" name="円/楕円 320"/>
        <xdr:cNvSpPr/>
      </xdr:nvSpPr>
      <xdr:spPr>
        <a:xfrm>
          <a:off x="6921500" y="65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83049</xdr:rowOff>
    </xdr:from>
    <xdr:ext cx="534377" cy="259045"/>
    <xdr:sp macro="" textlink="">
      <xdr:nvSpPr>
        <xdr:cNvPr id="322" name="テキスト ボックス 321"/>
        <xdr:cNvSpPr txBox="1"/>
      </xdr:nvSpPr>
      <xdr:spPr>
        <a:xfrm>
          <a:off x="6705111" y="65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107738</xdr:rowOff>
    </xdr:from>
    <xdr:to>
      <xdr:col>15</xdr:col>
      <xdr:colOff>180975</xdr:colOff>
      <xdr:row>58</xdr:row>
      <xdr:rowOff>26433</xdr:rowOff>
    </xdr:to>
    <xdr:cxnSp macro="">
      <xdr:nvCxnSpPr>
        <xdr:cNvPr id="351" name="直線コネクタ 350"/>
        <xdr:cNvCxnSpPr/>
      </xdr:nvCxnSpPr>
      <xdr:spPr>
        <a:xfrm>
          <a:off x="9639300" y="9880388"/>
          <a:ext cx="8382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1653</xdr:rowOff>
    </xdr:from>
    <xdr:to>
      <xdr:col>14</xdr:col>
      <xdr:colOff>28575</xdr:colOff>
      <xdr:row>57</xdr:row>
      <xdr:rowOff>107738</xdr:rowOff>
    </xdr:to>
    <xdr:cxnSp macro="">
      <xdr:nvCxnSpPr>
        <xdr:cNvPr id="354" name="直線コネクタ 353"/>
        <xdr:cNvCxnSpPr/>
      </xdr:nvCxnSpPr>
      <xdr:spPr>
        <a:xfrm>
          <a:off x="8750300" y="9774303"/>
          <a:ext cx="889000" cy="10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123962</xdr:rowOff>
    </xdr:from>
    <xdr:ext cx="599010" cy="259045"/>
    <xdr:sp macro="" textlink="">
      <xdr:nvSpPr>
        <xdr:cNvPr id="356" name="テキスト ボックス 355"/>
        <xdr:cNvSpPr txBox="1"/>
      </xdr:nvSpPr>
      <xdr:spPr>
        <a:xfrm>
          <a:off x="9339794" y="100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1653</xdr:rowOff>
    </xdr:from>
    <xdr:to>
      <xdr:col>12</xdr:col>
      <xdr:colOff>511175</xdr:colOff>
      <xdr:row>58</xdr:row>
      <xdr:rowOff>114005</xdr:rowOff>
    </xdr:to>
    <xdr:cxnSp macro="">
      <xdr:nvCxnSpPr>
        <xdr:cNvPr id="357" name="直線コネクタ 356"/>
        <xdr:cNvCxnSpPr/>
      </xdr:nvCxnSpPr>
      <xdr:spPr>
        <a:xfrm flipV="1">
          <a:off x="7861300" y="9774303"/>
          <a:ext cx="889000" cy="28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124792</xdr:rowOff>
    </xdr:from>
    <xdr:ext cx="599010" cy="259045"/>
    <xdr:sp macro="" textlink="">
      <xdr:nvSpPr>
        <xdr:cNvPr id="359" name="テキスト ボックス 358"/>
        <xdr:cNvSpPr txBox="1"/>
      </xdr:nvSpPr>
      <xdr:spPr>
        <a:xfrm>
          <a:off x="8450794" y="1006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114005</xdr:rowOff>
    </xdr:from>
    <xdr:to>
      <xdr:col>11</xdr:col>
      <xdr:colOff>307975</xdr:colOff>
      <xdr:row>58</xdr:row>
      <xdr:rowOff>149388</xdr:rowOff>
    </xdr:to>
    <xdr:cxnSp macro="">
      <xdr:nvCxnSpPr>
        <xdr:cNvPr id="360" name="直線コネクタ 359"/>
        <xdr:cNvCxnSpPr/>
      </xdr:nvCxnSpPr>
      <xdr:spPr>
        <a:xfrm flipV="1">
          <a:off x="6972300" y="10058105"/>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147083</xdr:rowOff>
    </xdr:from>
    <xdr:to>
      <xdr:col>15</xdr:col>
      <xdr:colOff>231775</xdr:colOff>
      <xdr:row>58</xdr:row>
      <xdr:rowOff>77233</xdr:rowOff>
    </xdr:to>
    <xdr:sp macro="" textlink="">
      <xdr:nvSpPr>
        <xdr:cNvPr id="370" name="円/楕円 369"/>
        <xdr:cNvSpPr/>
      </xdr:nvSpPr>
      <xdr:spPr>
        <a:xfrm>
          <a:off x="10426700" y="99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125510</xdr:rowOff>
    </xdr:from>
    <xdr:ext cx="599010" cy="259045"/>
    <xdr:sp macro="" textlink="">
      <xdr:nvSpPr>
        <xdr:cNvPr id="371" name="普通建設事業費該当値テキスト"/>
        <xdr:cNvSpPr txBox="1"/>
      </xdr:nvSpPr>
      <xdr:spPr>
        <a:xfrm>
          <a:off x="10528300" y="989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56938</xdr:rowOff>
    </xdr:from>
    <xdr:to>
      <xdr:col>14</xdr:col>
      <xdr:colOff>79375</xdr:colOff>
      <xdr:row>57</xdr:row>
      <xdr:rowOff>158538</xdr:rowOff>
    </xdr:to>
    <xdr:sp macro="" textlink="">
      <xdr:nvSpPr>
        <xdr:cNvPr id="372" name="円/楕円 371"/>
        <xdr:cNvSpPr/>
      </xdr:nvSpPr>
      <xdr:spPr>
        <a:xfrm>
          <a:off x="9588500" y="98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3615</xdr:rowOff>
    </xdr:from>
    <xdr:ext cx="599010" cy="259045"/>
    <xdr:sp macro="" textlink="">
      <xdr:nvSpPr>
        <xdr:cNvPr id="373" name="テキスト ボックス 372"/>
        <xdr:cNvSpPr txBox="1"/>
      </xdr:nvSpPr>
      <xdr:spPr>
        <a:xfrm>
          <a:off x="9339794" y="96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122303</xdr:rowOff>
    </xdr:from>
    <xdr:to>
      <xdr:col>12</xdr:col>
      <xdr:colOff>561975</xdr:colOff>
      <xdr:row>57</xdr:row>
      <xdr:rowOff>52453</xdr:rowOff>
    </xdr:to>
    <xdr:sp macro="" textlink="">
      <xdr:nvSpPr>
        <xdr:cNvPr id="374" name="円/楕円 373"/>
        <xdr:cNvSpPr/>
      </xdr:nvSpPr>
      <xdr:spPr>
        <a:xfrm>
          <a:off x="8699500" y="97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68980</xdr:rowOff>
    </xdr:from>
    <xdr:ext cx="599010" cy="259045"/>
    <xdr:sp macro="" textlink="">
      <xdr:nvSpPr>
        <xdr:cNvPr id="375" name="テキスト ボックス 374"/>
        <xdr:cNvSpPr txBox="1"/>
      </xdr:nvSpPr>
      <xdr:spPr>
        <a:xfrm>
          <a:off x="8450794" y="9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63205</xdr:rowOff>
    </xdr:from>
    <xdr:to>
      <xdr:col>11</xdr:col>
      <xdr:colOff>358775</xdr:colOff>
      <xdr:row>58</xdr:row>
      <xdr:rowOff>164805</xdr:rowOff>
    </xdr:to>
    <xdr:sp macro="" textlink="">
      <xdr:nvSpPr>
        <xdr:cNvPr id="376" name="円/楕円 375"/>
        <xdr:cNvSpPr/>
      </xdr:nvSpPr>
      <xdr:spPr>
        <a:xfrm>
          <a:off x="7810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155932</xdr:rowOff>
    </xdr:from>
    <xdr:ext cx="599010" cy="259045"/>
    <xdr:sp macro="" textlink="">
      <xdr:nvSpPr>
        <xdr:cNvPr id="377" name="テキスト ボックス 376"/>
        <xdr:cNvSpPr txBox="1"/>
      </xdr:nvSpPr>
      <xdr:spPr>
        <a:xfrm>
          <a:off x="7561794" y="1010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98588</xdr:rowOff>
    </xdr:from>
    <xdr:to>
      <xdr:col>10</xdr:col>
      <xdr:colOff>155575</xdr:colOff>
      <xdr:row>59</xdr:row>
      <xdr:rowOff>28738</xdr:rowOff>
    </xdr:to>
    <xdr:sp macro="" textlink="">
      <xdr:nvSpPr>
        <xdr:cNvPr id="378" name="円/楕円 377"/>
        <xdr:cNvSpPr/>
      </xdr:nvSpPr>
      <xdr:spPr>
        <a:xfrm>
          <a:off x="6921500" y="100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19865</xdr:rowOff>
    </xdr:from>
    <xdr:ext cx="534377" cy="259045"/>
    <xdr:sp macro="" textlink="">
      <xdr:nvSpPr>
        <xdr:cNvPr id="379" name="テキスト ボックス 378"/>
        <xdr:cNvSpPr txBox="1"/>
      </xdr:nvSpPr>
      <xdr:spPr>
        <a:xfrm>
          <a:off x="6705111" y="101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167295</xdr:rowOff>
    </xdr:from>
    <xdr:to>
      <xdr:col>15</xdr:col>
      <xdr:colOff>180975</xdr:colOff>
      <xdr:row>98</xdr:row>
      <xdr:rowOff>15984</xdr:rowOff>
    </xdr:to>
    <xdr:cxnSp macro="">
      <xdr:nvCxnSpPr>
        <xdr:cNvPr id="448" name="直線コネクタ 447"/>
        <xdr:cNvCxnSpPr/>
      </xdr:nvCxnSpPr>
      <xdr:spPr>
        <a:xfrm>
          <a:off x="9639300" y="16626495"/>
          <a:ext cx="8382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113392</xdr:rowOff>
    </xdr:from>
    <xdr:ext cx="534377" cy="259045"/>
    <xdr:sp macro="" textlink="">
      <xdr:nvSpPr>
        <xdr:cNvPr id="452" name="テキスト ボックス 451"/>
        <xdr:cNvSpPr txBox="1"/>
      </xdr:nvSpPr>
      <xdr:spPr>
        <a:xfrm>
          <a:off x="9372111" y="169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136634</xdr:rowOff>
    </xdr:from>
    <xdr:to>
      <xdr:col>15</xdr:col>
      <xdr:colOff>231775</xdr:colOff>
      <xdr:row>98</xdr:row>
      <xdr:rowOff>66784</xdr:rowOff>
    </xdr:to>
    <xdr:sp macro="" textlink="">
      <xdr:nvSpPr>
        <xdr:cNvPr id="458" name="円/楕円 457"/>
        <xdr:cNvSpPr/>
      </xdr:nvSpPr>
      <xdr:spPr>
        <a:xfrm>
          <a:off x="10426700" y="16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96011</xdr:rowOff>
    </xdr:from>
    <xdr:ext cx="599010" cy="259045"/>
    <xdr:sp macro="" textlink="">
      <xdr:nvSpPr>
        <xdr:cNvPr id="459" name="普通建設事業費 （ うち更新整備　）該当値テキスト"/>
        <xdr:cNvSpPr txBox="1"/>
      </xdr:nvSpPr>
      <xdr:spPr>
        <a:xfrm>
          <a:off x="10528300" y="1655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116495</xdr:rowOff>
    </xdr:from>
    <xdr:to>
      <xdr:col>14</xdr:col>
      <xdr:colOff>79375</xdr:colOff>
      <xdr:row>97</xdr:row>
      <xdr:rowOff>46645</xdr:rowOff>
    </xdr:to>
    <xdr:sp macro="" textlink="">
      <xdr:nvSpPr>
        <xdr:cNvPr id="460" name="円/楕円 459"/>
        <xdr:cNvSpPr/>
      </xdr:nvSpPr>
      <xdr:spPr>
        <a:xfrm>
          <a:off x="9588500" y="165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63172</xdr:rowOff>
    </xdr:from>
    <xdr:ext cx="599010" cy="259045"/>
    <xdr:sp macro="" textlink="">
      <xdr:nvSpPr>
        <xdr:cNvPr id="461" name="テキスト ボックス 460"/>
        <xdr:cNvSpPr txBox="1"/>
      </xdr:nvSpPr>
      <xdr:spPr>
        <a:xfrm>
          <a:off x="9339794" y="1635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91618</xdr:rowOff>
    </xdr:from>
    <xdr:to>
      <xdr:col>23</xdr:col>
      <xdr:colOff>517525</xdr:colOff>
      <xdr:row>38</xdr:row>
      <xdr:rowOff>139447</xdr:rowOff>
    </xdr:to>
    <xdr:cxnSp macro="">
      <xdr:nvCxnSpPr>
        <xdr:cNvPr id="488" name="直線コネクタ 487"/>
        <xdr:cNvCxnSpPr/>
      </xdr:nvCxnSpPr>
      <xdr:spPr>
        <a:xfrm>
          <a:off x="15481300" y="6606718"/>
          <a:ext cx="838200" cy="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73783</xdr:rowOff>
    </xdr:from>
    <xdr:to>
      <xdr:col>22</xdr:col>
      <xdr:colOff>365125</xdr:colOff>
      <xdr:row>38</xdr:row>
      <xdr:rowOff>91618</xdr:rowOff>
    </xdr:to>
    <xdr:cxnSp macro="">
      <xdr:nvCxnSpPr>
        <xdr:cNvPr id="491" name="直線コネクタ 490"/>
        <xdr:cNvCxnSpPr/>
      </xdr:nvCxnSpPr>
      <xdr:spPr>
        <a:xfrm>
          <a:off x="14592300" y="6588883"/>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166832</xdr:rowOff>
    </xdr:from>
    <xdr:ext cx="469744" cy="259045"/>
    <xdr:sp macro="" textlink="">
      <xdr:nvSpPr>
        <xdr:cNvPr id="493" name="テキスト ボックス 492"/>
        <xdr:cNvSpPr txBox="1"/>
      </xdr:nvSpPr>
      <xdr:spPr>
        <a:xfrm>
          <a:off x="15246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73783</xdr:rowOff>
    </xdr:from>
    <xdr:to>
      <xdr:col>21</xdr:col>
      <xdr:colOff>161925</xdr:colOff>
      <xdr:row>38</xdr:row>
      <xdr:rowOff>96366</xdr:rowOff>
    </xdr:to>
    <xdr:cxnSp macro="">
      <xdr:nvCxnSpPr>
        <xdr:cNvPr id="494" name="直線コネクタ 493"/>
        <xdr:cNvCxnSpPr/>
      </xdr:nvCxnSpPr>
      <xdr:spPr>
        <a:xfrm flipV="1">
          <a:off x="13703300" y="6588883"/>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86895</xdr:rowOff>
    </xdr:from>
    <xdr:to>
      <xdr:col>19</xdr:col>
      <xdr:colOff>644525</xdr:colOff>
      <xdr:row>38</xdr:row>
      <xdr:rowOff>96366</xdr:rowOff>
    </xdr:to>
    <xdr:cxnSp macro="">
      <xdr:nvCxnSpPr>
        <xdr:cNvPr id="497" name="直線コネクタ 496"/>
        <xdr:cNvCxnSpPr/>
      </xdr:nvCxnSpPr>
      <xdr:spPr>
        <a:xfrm>
          <a:off x="12814300" y="660199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155937</xdr:rowOff>
    </xdr:from>
    <xdr:ext cx="534377" cy="259045"/>
    <xdr:sp macro="" textlink="">
      <xdr:nvSpPr>
        <xdr:cNvPr id="499" name="テキスト ボックス 498"/>
        <xdr:cNvSpPr txBox="1"/>
      </xdr:nvSpPr>
      <xdr:spPr>
        <a:xfrm>
          <a:off x="13436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88647</xdr:rowOff>
    </xdr:from>
    <xdr:to>
      <xdr:col>23</xdr:col>
      <xdr:colOff>568325</xdr:colOff>
      <xdr:row>39</xdr:row>
      <xdr:rowOff>18797</xdr:rowOff>
    </xdr:to>
    <xdr:sp macro="" textlink="">
      <xdr:nvSpPr>
        <xdr:cNvPr id="507" name="円/楕円 506"/>
        <xdr:cNvSpPr/>
      </xdr:nvSpPr>
      <xdr:spPr>
        <a:xfrm>
          <a:off x="16268700" y="66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34101</xdr:rowOff>
    </xdr:from>
    <xdr:ext cx="378565" cy="259045"/>
    <xdr:sp macro="" textlink="">
      <xdr:nvSpPr>
        <xdr:cNvPr id="508" name="災害復旧事業費該当値テキスト"/>
        <xdr:cNvSpPr txBox="1"/>
      </xdr:nvSpPr>
      <xdr:spPr>
        <a:xfrm>
          <a:off x="16370300" y="654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40818</xdr:rowOff>
    </xdr:from>
    <xdr:to>
      <xdr:col>22</xdr:col>
      <xdr:colOff>415925</xdr:colOff>
      <xdr:row>38</xdr:row>
      <xdr:rowOff>142418</xdr:rowOff>
    </xdr:to>
    <xdr:sp macro="" textlink="">
      <xdr:nvSpPr>
        <xdr:cNvPr id="509" name="円/楕円 508"/>
        <xdr:cNvSpPr/>
      </xdr:nvSpPr>
      <xdr:spPr>
        <a:xfrm>
          <a:off x="15430500" y="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158945</xdr:rowOff>
    </xdr:from>
    <xdr:ext cx="534377" cy="259045"/>
    <xdr:sp macro="" textlink="">
      <xdr:nvSpPr>
        <xdr:cNvPr id="510" name="テキスト ボックス 509"/>
        <xdr:cNvSpPr txBox="1"/>
      </xdr:nvSpPr>
      <xdr:spPr>
        <a:xfrm>
          <a:off x="15214111" y="63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22983</xdr:rowOff>
    </xdr:from>
    <xdr:to>
      <xdr:col>21</xdr:col>
      <xdr:colOff>212725</xdr:colOff>
      <xdr:row>38</xdr:row>
      <xdr:rowOff>124583</xdr:rowOff>
    </xdr:to>
    <xdr:sp macro="" textlink="">
      <xdr:nvSpPr>
        <xdr:cNvPr id="511" name="円/楕円 510"/>
        <xdr:cNvSpPr/>
      </xdr:nvSpPr>
      <xdr:spPr>
        <a:xfrm>
          <a:off x="14541500" y="65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141110</xdr:rowOff>
    </xdr:from>
    <xdr:ext cx="534377" cy="259045"/>
    <xdr:sp macro="" textlink="">
      <xdr:nvSpPr>
        <xdr:cNvPr id="512" name="テキスト ボックス 511"/>
        <xdr:cNvSpPr txBox="1"/>
      </xdr:nvSpPr>
      <xdr:spPr>
        <a:xfrm>
          <a:off x="14325111" y="63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45566</xdr:rowOff>
    </xdr:from>
    <xdr:to>
      <xdr:col>20</xdr:col>
      <xdr:colOff>9525</xdr:colOff>
      <xdr:row>38</xdr:row>
      <xdr:rowOff>147166</xdr:rowOff>
    </xdr:to>
    <xdr:sp macro="" textlink="">
      <xdr:nvSpPr>
        <xdr:cNvPr id="513" name="円/楕円 512"/>
        <xdr:cNvSpPr/>
      </xdr:nvSpPr>
      <xdr:spPr>
        <a:xfrm>
          <a:off x="13652500" y="65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163694</xdr:rowOff>
    </xdr:from>
    <xdr:ext cx="534377" cy="259045"/>
    <xdr:sp macro="" textlink="">
      <xdr:nvSpPr>
        <xdr:cNvPr id="514" name="テキスト ボックス 513"/>
        <xdr:cNvSpPr txBox="1"/>
      </xdr:nvSpPr>
      <xdr:spPr>
        <a:xfrm>
          <a:off x="13436111" y="63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36095</xdr:rowOff>
    </xdr:from>
    <xdr:to>
      <xdr:col>18</xdr:col>
      <xdr:colOff>492125</xdr:colOff>
      <xdr:row>38</xdr:row>
      <xdr:rowOff>137695</xdr:rowOff>
    </xdr:to>
    <xdr:sp macro="" textlink="">
      <xdr:nvSpPr>
        <xdr:cNvPr id="515" name="円/楕円 514"/>
        <xdr:cNvSpPr/>
      </xdr:nvSpPr>
      <xdr:spPr>
        <a:xfrm>
          <a:off x="12763500" y="65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154223</xdr:rowOff>
    </xdr:from>
    <xdr:ext cx="534377" cy="259045"/>
    <xdr:sp macro="" textlink="">
      <xdr:nvSpPr>
        <xdr:cNvPr id="516" name="テキスト ボックス 515"/>
        <xdr:cNvSpPr txBox="1"/>
      </xdr:nvSpPr>
      <xdr:spPr>
        <a:xfrm>
          <a:off x="12547111" y="63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16914</xdr:rowOff>
    </xdr:from>
    <xdr:to>
      <xdr:col>23</xdr:col>
      <xdr:colOff>517525</xdr:colOff>
      <xdr:row>78</xdr:row>
      <xdr:rowOff>17047</xdr:rowOff>
    </xdr:to>
    <xdr:cxnSp macro="">
      <xdr:nvCxnSpPr>
        <xdr:cNvPr id="600" name="直線コネクタ 599"/>
        <xdr:cNvCxnSpPr/>
      </xdr:nvCxnSpPr>
      <xdr:spPr>
        <a:xfrm flipV="1">
          <a:off x="15481300" y="13390014"/>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166311</xdr:rowOff>
    </xdr:from>
    <xdr:to>
      <xdr:col>22</xdr:col>
      <xdr:colOff>365125</xdr:colOff>
      <xdr:row>78</xdr:row>
      <xdr:rowOff>17047</xdr:rowOff>
    </xdr:to>
    <xdr:cxnSp macro="">
      <xdr:nvCxnSpPr>
        <xdr:cNvPr id="603" name="直線コネクタ 602"/>
        <xdr:cNvCxnSpPr/>
      </xdr:nvCxnSpPr>
      <xdr:spPr>
        <a:xfrm>
          <a:off x="14592300" y="13367961"/>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73378</xdr:rowOff>
    </xdr:from>
    <xdr:ext cx="599010" cy="259045"/>
    <xdr:sp macro="" textlink="">
      <xdr:nvSpPr>
        <xdr:cNvPr id="605" name="テキスト ボックス 604"/>
        <xdr:cNvSpPr txBox="1"/>
      </xdr:nvSpPr>
      <xdr:spPr>
        <a:xfrm>
          <a:off x="15181794"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166311</xdr:rowOff>
    </xdr:from>
    <xdr:to>
      <xdr:col>21</xdr:col>
      <xdr:colOff>161925</xdr:colOff>
      <xdr:row>78</xdr:row>
      <xdr:rowOff>3862</xdr:rowOff>
    </xdr:to>
    <xdr:cxnSp macro="">
      <xdr:nvCxnSpPr>
        <xdr:cNvPr id="606" name="直線コネクタ 605"/>
        <xdr:cNvCxnSpPr/>
      </xdr:nvCxnSpPr>
      <xdr:spPr>
        <a:xfrm flipV="1">
          <a:off x="13703300" y="1336796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97954</xdr:rowOff>
    </xdr:from>
    <xdr:to>
      <xdr:col>19</xdr:col>
      <xdr:colOff>644525</xdr:colOff>
      <xdr:row>78</xdr:row>
      <xdr:rowOff>3862</xdr:rowOff>
    </xdr:to>
    <xdr:cxnSp macro="">
      <xdr:nvCxnSpPr>
        <xdr:cNvPr id="609" name="直線コネクタ 608"/>
        <xdr:cNvCxnSpPr/>
      </xdr:nvCxnSpPr>
      <xdr:spPr>
        <a:xfrm>
          <a:off x="12814300" y="13299604"/>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137564</xdr:rowOff>
    </xdr:from>
    <xdr:to>
      <xdr:col>23</xdr:col>
      <xdr:colOff>568325</xdr:colOff>
      <xdr:row>78</xdr:row>
      <xdr:rowOff>67714</xdr:rowOff>
    </xdr:to>
    <xdr:sp macro="" textlink="">
      <xdr:nvSpPr>
        <xdr:cNvPr id="619" name="円/楕円 618"/>
        <xdr:cNvSpPr/>
      </xdr:nvSpPr>
      <xdr:spPr>
        <a:xfrm>
          <a:off x="162687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52491</xdr:rowOff>
    </xdr:from>
    <xdr:ext cx="599010" cy="259045"/>
    <xdr:sp macro="" textlink="">
      <xdr:nvSpPr>
        <xdr:cNvPr id="620" name="公債費該当値テキスト"/>
        <xdr:cNvSpPr txBox="1"/>
      </xdr:nvSpPr>
      <xdr:spPr>
        <a:xfrm>
          <a:off x="16370300" y="1325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137697</xdr:rowOff>
    </xdr:from>
    <xdr:to>
      <xdr:col>22</xdr:col>
      <xdr:colOff>415925</xdr:colOff>
      <xdr:row>78</xdr:row>
      <xdr:rowOff>67847</xdr:rowOff>
    </xdr:to>
    <xdr:sp macro="" textlink="">
      <xdr:nvSpPr>
        <xdr:cNvPr id="621" name="円/楕円 620"/>
        <xdr:cNvSpPr/>
      </xdr:nvSpPr>
      <xdr:spPr>
        <a:xfrm>
          <a:off x="15430500" y="133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58974</xdr:rowOff>
    </xdr:from>
    <xdr:ext cx="599010" cy="259045"/>
    <xdr:sp macro="" textlink="">
      <xdr:nvSpPr>
        <xdr:cNvPr id="622" name="テキスト ボックス 621"/>
        <xdr:cNvSpPr txBox="1"/>
      </xdr:nvSpPr>
      <xdr:spPr>
        <a:xfrm>
          <a:off x="15181794" y="1343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115511</xdr:rowOff>
    </xdr:from>
    <xdr:to>
      <xdr:col>21</xdr:col>
      <xdr:colOff>212725</xdr:colOff>
      <xdr:row>78</xdr:row>
      <xdr:rowOff>45661</xdr:rowOff>
    </xdr:to>
    <xdr:sp macro="" textlink="">
      <xdr:nvSpPr>
        <xdr:cNvPr id="623" name="円/楕円 622"/>
        <xdr:cNvSpPr/>
      </xdr:nvSpPr>
      <xdr:spPr>
        <a:xfrm>
          <a:off x="14541500" y="133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62188</xdr:rowOff>
    </xdr:from>
    <xdr:ext cx="599010" cy="259045"/>
    <xdr:sp macro="" textlink="">
      <xdr:nvSpPr>
        <xdr:cNvPr id="624" name="テキスト ボックス 623"/>
        <xdr:cNvSpPr txBox="1"/>
      </xdr:nvSpPr>
      <xdr:spPr>
        <a:xfrm>
          <a:off x="14292794" y="1309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124512</xdr:rowOff>
    </xdr:from>
    <xdr:to>
      <xdr:col>20</xdr:col>
      <xdr:colOff>9525</xdr:colOff>
      <xdr:row>78</xdr:row>
      <xdr:rowOff>54662</xdr:rowOff>
    </xdr:to>
    <xdr:sp macro="" textlink="">
      <xdr:nvSpPr>
        <xdr:cNvPr id="625" name="円/楕円 624"/>
        <xdr:cNvSpPr/>
      </xdr:nvSpPr>
      <xdr:spPr>
        <a:xfrm>
          <a:off x="13652500" y="133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71189</xdr:rowOff>
    </xdr:from>
    <xdr:ext cx="599010" cy="259045"/>
    <xdr:sp macro="" textlink="">
      <xdr:nvSpPr>
        <xdr:cNvPr id="626" name="テキスト ボックス 625"/>
        <xdr:cNvSpPr txBox="1"/>
      </xdr:nvSpPr>
      <xdr:spPr>
        <a:xfrm>
          <a:off x="13403794" y="1310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47154</xdr:rowOff>
    </xdr:from>
    <xdr:to>
      <xdr:col>18</xdr:col>
      <xdr:colOff>492125</xdr:colOff>
      <xdr:row>77</xdr:row>
      <xdr:rowOff>148754</xdr:rowOff>
    </xdr:to>
    <xdr:sp macro="" textlink="">
      <xdr:nvSpPr>
        <xdr:cNvPr id="627" name="円/楕円 626"/>
        <xdr:cNvSpPr/>
      </xdr:nvSpPr>
      <xdr:spPr>
        <a:xfrm>
          <a:off x="12763500" y="132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165281</xdr:rowOff>
    </xdr:from>
    <xdr:ext cx="599010" cy="259045"/>
    <xdr:sp macro="" textlink="">
      <xdr:nvSpPr>
        <xdr:cNvPr id="628" name="テキスト ボックス 627"/>
        <xdr:cNvSpPr txBox="1"/>
      </xdr:nvSpPr>
      <xdr:spPr>
        <a:xfrm>
          <a:off x="12514794" y="1302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139883</xdr:rowOff>
    </xdr:from>
    <xdr:to>
      <xdr:col>23</xdr:col>
      <xdr:colOff>517525</xdr:colOff>
      <xdr:row>99</xdr:row>
      <xdr:rowOff>4353</xdr:rowOff>
    </xdr:to>
    <xdr:cxnSp macro="">
      <xdr:nvCxnSpPr>
        <xdr:cNvPr id="657" name="直線コネクタ 656"/>
        <xdr:cNvCxnSpPr/>
      </xdr:nvCxnSpPr>
      <xdr:spPr>
        <a:xfrm flipV="1">
          <a:off x="15481300" y="16941983"/>
          <a:ext cx="838200" cy="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157542</xdr:rowOff>
    </xdr:from>
    <xdr:to>
      <xdr:col>22</xdr:col>
      <xdr:colOff>365125</xdr:colOff>
      <xdr:row>99</xdr:row>
      <xdr:rowOff>4353</xdr:rowOff>
    </xdr:to>
    <xdr:cxnSp macro="">
      <xdr:nvCxnSpPr>
        <xdr:cNvPr id="660" name="直線コネクタ 659"/>
        <xdr:cNvCxnSpPr/>
      </xdr:nvCxnSpPr>
      <xdr:spPr>
        <a:xfrm>
          <a:off x="14592300" y="16959642"/>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140274</xdr:rowOff>
    </xdr:from>
    <xdr:to>
      <xdr:col>21</xdr:col>
      <xdr:colOff>161925</xdr:colOff>
      <xdr:row>98</xdr:row>
      <xdr:rowOff>157542</xdr:rowOff>
    </xdr:to>
    <xdr:cxnSp macro="">
      <xdr:nvCxnSpPr>
        <xdr:cNvPr id="663" name="直線コネクタ 662"/>
        <xdr:cNvCxnSpPr/>
      </xdr:nvCxnSpPr>
      <xdr:spPr>
        <a:xfrm>
          <a:off x="13703300" y="16942374"/>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140274</xdr:rowOff>
    </xdr:from>
    <xdr:to>
      <xdr:col>19</xdr:col>
      <xdr:colOff>644525</xdr:colOff>
      <xdr:row>98</xdr:row>
      <xdr:rowOff>161007</xdr:rowOff>
    </xdr:to>
    <xdr:cxnSp macro="">
      <xdr:nvCxnSpPr>
        <xdr:cNvPr id="666" name="直線コネクタ 665"/>
        <xdr:cNvCxnSpPr/>
      </xdr:nvCxnSpPr>
      <xdr:spPr>
        <a:xfrm flipV="1">
          <a:off x="12814300" y="16942374"/>
          <a:ext cx="8890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23995</xdr:rowOff>
    </xdr:from>
    <xdr:ext cx="534377" cy="259045"/>
    <xdr:sp macro="" textlink="">
      <xdr:nvSpPr>
        <xdr:cNvPr id="668" name="テキスト ボックス 667"/>
        <xdr:cNvSpPr txBox="1"/>
      </xdr:nvSpPr>
      <xdr:spPr>
        <a:xfrm>
          <a:off x="13436111" y="169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89083</xdr:rowOff>
    </xdr:from>
    <xdr:to>
      <xdr:col>23</xdr:col>
      <xdr:colOff>568325</xdr:colOff>
      <xdr:row>99</xdr:row>
      <xdr:rowOff>19233</xdr:rowOff>
    </xdr:to>
    <xdr:sp macro="" textlink="">
      <xdr:nvSpPr>
        <xdr:cNvPr id="676" name="円/楕円 675"/>
        <xdr:cNvSpPr/>
      </xdr:nvSpPr>
      <xdr:spPr>
        <a:xfrm>
          <a:off x="16268700" y="168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125003</xdr:rowOff>
    </xdr:from>
    <xdr:to>
      <xdr:col>22</xdr:col>
      <xdr:colOff>415925</xdr:colOff>
      <xdr:row>99</xdr:row>
      <xdr:rowOff>55153</xdr:rowOff>
    </xdr:to>
    <xdr:sp macro="" textlink="">
      <xdr:nvSpPr>
        <xdr:cNvPr id="678" name="円/楕円 677"/>
        <xdr:cNvSpPr/>
      </xdr:nvSpPr>
      <xdr:spPr>
        <a:xfrm>
          <a:off x="15430500" y="169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46280</xdr:rowOff>
    </xdr:from>
    <xdr:ext cx="534377" cy="259045"/>
    <xdr:sp macro="" textlink="">
      <xdr:nvSpPr>
        <xdr:cNvPr id="679" name="テキスト ボックス 678"/>
        <xdr:cNvSpPr txBox="1"/>
      </xdr:nvSpPr>
      <xdr:spPr>
        <a:xfrm>
          <a:off x="15214111" y="170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106742</xdr:rowOff>
    </xdr:from>
    <xdr:to>
      <xdr:col>21</xdr:col>
      <xdr:colOff>212725</xdr:colOff>
      <xdr:row>99</xdr:row>
      <xdr:rowOff>36892</xdr:rowOff>
    </xdr:to>
    <xdr:sp macro="" textlink="">
      <xdr:nvSpPr>
        <xdr:cNvPr id="680" name="円/楕円 679"/>
        <xdr:cNvSpPr/>
      </xdr:nvSpPr>
      <xdr:spPr>
        <a:xfrm>
          <a:off x="14541500" y="169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28019</xdr:rowOff>
    </xdr:from>
    <xdr:ext cx="534377" cy="259045"/>
    <xdr:sp macro="" textlink="">
      <xdr:nvSpPr>
        <xdr:cNvPr id="681" name="テキスト ボックス 680"/>
        <xdr:cNvSpPr txBox="1"/>
      </xdr:nvSpPr>
      <xdr:spPr>
        <a:xfrm>
          <a:off x="14325111" y="17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89474</xdr:rowOff>
    </xdr:from>
    <xdr:to>
      <xdr:col>20</xdr:col>
      <xdr:colOff>9525</xdr:colOff>
      <xdr:row>99</xdr:row>
      <xdr:rowOff>19624</xdr:rowOff>
    </xdr:to>
    <xdr:sp macro="" textlink="">
      <xdr:nvSpPr>
        <xdr:cNvPr id="682" name="円/楕円 681"/>
        <xdr:cNvSpPr/>
      </xdr:nvSpPr>
      <xdr:spPr>
        <a:xfrm>
          <a:off x="13652500" y="168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36151</xdr:rowOff>
    </xdr:from>
    <xdr:ext cx="534377" cy="259045"/>
    <xdr:sp macro="" textlink="">
      <xdr:nvSpPr>
        <xdr:cNvPr id="683" name="テキスト ボックス 682"/>
        <xdr:cNvSpPr txBox="1"/>
      </xdr:nvSpPr>
      <xdr:spPr>
        <a:xfrm>
          <a:off x="13436111" y="166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110207</xdr:rowOff>
    </xdr:from>
    <xdr:to>
      <xdr:col>18</xdr:col>
      <xdr:colOff>492125</xdr:colOff>
      <xdr:row>99</xdr:row>
      <xdr:rowOff>40357</xdr:rowOff>
    </xdr:to>
    <xdr:sp macro="" textlink="">
      <xdr:nvSpPr>
        <xdr:cNvPr id="684" name="円/楕円 683"/>
        <xdr:cNvSpPr/>
      </xdr:nvSpPr>
      <xdr:spPr>
        <a:xfrm>
          <a:off x="12763500" y="169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31484</xdr:rowOff>
    </xdr:from>
    <xdr:ext cx="534377" cy="259045"/>
    <xdr:sp macro="" textlink="">
      <xdr:nvSpPr>
        <xdr:cNvPr id="685" name="テキスト ボックス 684"/>
        <xdr:cNvSpPr txBox="1"/>
      </xdr:nvSpPr>
      <xdr:spPr>
        <a:xfrm>
          <a:off x="12547111" y="170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141239</xdr:rowOff>
    </xdr:from>
    <xdr:to>
      <xdr:col>32</xdr:col>
      <xdr:colOff>187325</xdr:colOff>
      <xdr:row>58</xdr:row>
      <xdr:rowOff>142992</xdr:rowOff>
    </xdr:to>
    <xdr:cxnSp macro="">
      <xdr:nvCxnSpPr>
        <xdr:cNvPr id="771" name="直線コネクタ 770"/>
        <xdr:cNvCxnSpPr/>
      </xdr:nvCxnSpPr>
      <xdr:spPr>
        <a:xfrm flipV="1">
          <a:off x="21323300" y="1008533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142992</xdr:rowOff>
    </xdr:from>
    <xdr:to>
      <xdr:col>31</xdr:col>
      <xdr:colOff>34925</xdr:colOff>
      <xdr:row>58</xdr:row>
      <xdr:rowOff>144622</xdr:rowOff>
    </xdr:to>
    <xdr:cxnSp macro="">
      <xdr:nvCxnSpPr>
        <xdr:cNvPr id="774" name="直線コネクタ 773"/>
        <xdr:cNvCxnSpPr/>
      </xdr:nvCxnSpPr>
      <xdr:spPr>
        <a:xfrm flipV="1">
          <a:off x="20434300" y="10087092"/>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41274</xdr:rowOff>
    </xdr:from>
    <xdr:ext cx="469744" cy="259045"/>
    <xdr:sp macro="" textlink="">
      <xdr:nvSpPr>
        <xdr:cNvPr id="776" name="テキスト ボックス 775"/>
        <xdr:cNvSpPr txBox="1"/>
      </xdr:nvSpPr>
      <xdr:spPr>
        <a:xfrm>
          <a:off x="21088427" y="101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144622</xdr:rowOff>
    </xdr:from>
    <xdr:to>
      <xdr:col>29</xdr:col>
      <xdr:colOff>517525</xdr:colOff>
      <xdr:row>58</xdr:row>
      <xdr:rowOff>146291</xdr:rowOff>
    </xdr:to>
    <xdr:cxnSp macro="">
      <xdr:nvCxnSpPr>
        <xdr:cNvPr id="777" name="直線コネクタ 776"/>
        <xdr:cNvCxnSpPr/>
      </xdr:nvCxnSpPr>
      <xdr:spPr>
        <a:xfrm flipV="1">
          <a:off x="19545300" y="10088722"/>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46014</xdr:rowOff>
    </xdr:from>
    <xdr:ext cx="469744" cy="259045"/>
    <xdr:sp macro="" textlink="">
      <xdr:nvSpPr>
        <xdr:cNvPr id="779" name="テキスト ボックス 778"/>
        <xdr:cNvSpPr txBox="1"/>
      </xdr:nvSpPr>
      <xdr:spPr>
        <a:xfrm>
          <a:off x="20199427" y="1016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146291</xdr:rowOff>
    </xdr:from>
    <xdr:to>
      <xdr:col>28</xdr:col>
      <xdr:colOff>314325</xdr:colOff>
      <xdr:row>58</xdr:row>
      <xdr:rowOff>147717</xdr:rowOff>
    </xdr:to>
    <xdr:cxnSp macro="">
      <xdr:nvCxnSpPr>
        <xdr:cNvPr id="780" name="直線コネクタ 779"/>
        <xdr:cNvCxnSpPr/>
      </xdr:nvCxnSpPr>
      <xdr:spPr>
        <a:xfrm flipV="1">
          <a:off x="18656300" y="10090391"/>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43141</xdr:rowOff>
    </xdr:from>
    <xdr:ext cx="469744" cy="259045"/>
    <xdr:sp macro="" textlink="">
      <xdr:nvSpPr>
        <xdr:cNvPr id="782" name="テキスト ボックス 781"/>
        <xdr:cNvSpPr txBox="1"/>
      </xdr:nvSpPr>
      <xdr:spPr>
        <a:xfrm>
          <a:off x="19310427" y="101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42044</xdr:rowOff>
    </xdr:from>
    <xdr:ext cx="469744" cy="259045"/>
    <xdr:sp macro="" textlink="">
      <xdr:nvSpPr>
        <xdr:cNvPr id="784" name="テキスト ボックス 783"/>
        <xdr:cNvSpPr txBox="1"/>
      </xdr:nvSpPr>
      <xdr:spPr>
        <a:xfrm>
          <a:off x="18421427" y="101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90439</xdr:rowOff>
    </xdr:from>
    <xdr:to>
      <xdr:col>32</xdr:col>
      <xdr:colOff>238125</xdr:colOff>
      <xdr:row>59</xdr:row>
      <xdr:rowOff>20589</xdr:rowOff>
    </xdr:to>
    <xdr:sp macro="" textlink="">
      <xdr:nvSpPr>
        <xdr:cNvPr id="790" name="円/楕円 789"/>
        <xdr:cNvSpPr/>
      </xdr:nvSpPr>
      <xdr:spPr>
        <a:xfrm>
          <a:off x="22110700" y="100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49816</xdr:rowOff>
    </xdr:from>
    <xdr:ext cx="469744" cy="259045"/>
    <xdr:sp macro="" textlink="">
      <xdr:nvSpPr>
        <xdr:cNvPr id="791" name="貸付金該当値テキスト"/>
        <xdr:cNvSpPr txBox="1"/>
      </xdr:nvSpPr>
      <xdr:spPr>
        <a:xfrm>
          <a:off x="22212300" y="98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92192</xdr:rowOff>
    </xdr:from>
    <xdr:to>
      <xdr:col>31</xdr:col>
      <xdr:colOff>85725</xdr:colOff>
      <xdr:row>59</xdr:row>
      <xdr:rowOff>22342</xdr:rowOff>
    </xdr:to>
    <xdr:sp macro="" textlink="">
      <xdr:nvSpPr>
        <xdr:cNvPr id="792" name="円/楕円 791"/>
        <xdr:cNvSpPr/>
      </xdr:nvSpPr>
      <xdr:spPr>
        <a:xfrm>
          <a:off x="21272500" y="100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38869</xdr:rowOff>
    </xdr:from>
    <xdr:ext cx="469744" cy="259045"/>
    <xdr:sp macro="" textlink="">
      <xdr:nvSpPr>
        <xdr:cNvPr id="793" name="テキスト ボックス 792"/>
        <xdr:cNvSpPr txBox="1"/>
      </xdr:nvSpPr>
      <xdr:spPr>
        <a:xfrm>
          <a:off x="21088427" y="98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93822</xdr:rowOff>
    </xdr:from>
    <xdr:to>
      <xdr:col>29</xdr:col>
      <xdr:colOff>568325</xdr:colOff>
      <xdr:row>59</xdr:row>
      <xdr:rowOff>23972</xdr:rowOff>
    </xdr:to>
    <xdr:sp macro="" textlink="">
      <xdr:nvSpPr>
        <xdr:cNvPr id="794" name="円/楕円 793"/>
        <xdr:cNvSpPr/>
      </xdr:nvSpPr>
      <xdr:spPr>
        <a:xfrm>
          <a:off x="20383500" y="100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40499</xdr:rowOff>
    </xdr:from>
    <xdr:ext cx="469744" cy="259045"/>
    <xdr:sp macro="" textlink="">
      <xdr:nvSpPr>
        <xdr:cNvPr id="795" name="テキスト ボックス 794"/>
        <xdr:cNvSpPr txBox="1"/>
      </xdr:nvSpPr>
      <xdr:spPr>
        <a:xfrm>
          <a:off x="20199427" y="98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95491</xdr:rowOff>
    </xdr:from>
    <xdr:to>
      <xdr:col>28</xdr:col>
      <xdr:colOff>365125</xdr:colOff>
      <xdr:row>59</xdr:row>
      <xdr:rowOff>25641</xdr:rowOff>
    </xdr:to>
    <xdr:sp macro="" textlink="">
      <xdr:nvSpPr>
        <xdr:cNvPr id="796" name="円/楕円 795"/>
        <xdr:cNvSpPr/>
      </xdr:nvSpPr>
      <xdr:spPr>
        <a:xfrm>
          <a:off x="19494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42168</xdr:rowOff>
    </xdr:from>
    <xdr:ext cx="469744" cy="259045"/>
    <xdr:sp macro="" textlink="">
      <xdr:nvSpPr>
        <xdr:cNvPr id="797" name="テキスト ボックス 796"/>
        <xdr:cNvSpPr txBox="1"/>
      </xdr:nvSpPr>
      <xdr:spPr>
        <a:xfrm>
          <a:off x="19310427" y="981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96917</xdr:rowOff>
    </xdr:from>
    <xdr:to>
      <xdr:col>27</xdr:col>
      <xdr:colOff>161925</xdr:colOff>
      <xdr:row>59</xdr:row>
      <xdr:rowOff>27067</xdr:rowOff>
    </xdr:to>
    <xdr:sp macro="" textlink="">
      <xdr:nvSpPr>
        <xdr:cNvPr id="798" name="円/楕円 797"/>
        <xdr:cNvSpPr/>
      </xdr:nvSpPr>
      <xdr:spPr>
        <a:xfrm>
          <a:off x="18605500" y="100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43594</xdr:rowOff>
    </xdr:from>
    <xdr:ext cx="469744" cy="259045"/>
    <xdr:sp macro="" textlink="">
      <xdr:nvSpPr>
        <xdr:cNvPr id="799" name="テキスト ボックス 798"/>
        <xdr:cNvSpPr txBox="1"/>
      </xdr:nvSpPr>
      <xdr:spPr>
        <a:xfrm>
          <a:off x="18421427" y="981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74492</xdr:rowOff>
    </xdr:from>
    <xdr:to>
      <xdr:col>32</xdr:col>
      <xdr:colOff>187325</xdr:colOff>
      <xdr:row>77</xdr:row>
      <xdr:rowOff>74568</xdr:rowOff>
    </xdr:to>
    <xdr:cxnSp macro="">
      <xdr:nvCxnSpPr>
        <xdr:cNvPr id="828" name="直線コネクタ 827"/>
        <xdr:cNvCxnSpPr/>
      </xdr:nvCxnSpPr>
      <xdr:spPr>
        <a:xfrm>
          <a:off x="21323300" y="1327614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74492</xdr:rowOff>
    </xdr:from>
    <xdr:to>
      <xdr:col>31</xdr:col>
      <xdr:colOff>34925</xdr:colOff>
      <xdr:row>77</xdr:row>
      <xdr:rowOff>88578</xdr:rowOff>
    </xdr:to>
    <xdr:cxnSp macro="">
      <xdr:nvCxnSpPr>
        <xdr:cNvPr id="831" name="直線コネクタ 830"/>
        <xdr:cNvCxnSpPr/>
      </xdr:nvCxnSpPr>
      <xdr:spPr>
        <a:xfrm flipV="1">
          <a:off x="20434300" y="13276142"/>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88578</xdr:rowOff>
    </xdr:from>
    <xdr:to>
      <xdr:col>29</xdr:col>
      <xdr:colOff>517525</xdr:colOff>
      <xdr:row>77</xdr:row>
      <xdr:rowOff>106984</xdr:rowOff>
    </xdr:to>
    <xdr:cxnSp macro="">
      <xdr:nvCxnSpPr>
        <xdr:cNvPr id="834" name="直線コネクタ 833"/>
        <xdr:cNvCxnSpPr/>
      </xdr:nvCxnSpPr>
      <xdr:spPr>
        <a:xfrm flipV="1">
          <a:off x="19545300" y="13290228"/>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155584</xdr:rowOff>
    </xdr:from>
    <xdr:ext cx="534377" cy="259045"/>
    <xdr:sp macro="" textlink="">
      <xdr:nvSpPr>
        <xdr:cNvPr id="836" name="テキスト ボックス 835"/>
        <xdr:cNvSpPr txBox="1"/>
      </xdr:nvSpPr>
      <xdr:spPr>
        <a:xfrm>
          <a:off x="20167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104653</xdr:rowOff>
    </xdr:from>
    <xdr:to>
      <xdr:col>28</xdr:col>
      <xdr:colOff>314325</xdr:colOff>
      <xdr:row>77</xdr:row>
      <xdr:rowOff>106984</xdr:rowOff>
    </xdr:to>
    <xdr:cxnSp macro="">
      <xdr:nvCxnSpPr>
        <xdr:cNvPr id="837" name="直線コネクタ 836"/>
        <xdr:cNvCxnSpPr/>
      </xdr:nvCxnSpPr>
      <xdr:spPr>
        <a:xfrm>
          <a:off x="18656300" y="13306303"/>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164099</xdr:rowOff>
    </xdr:from>
    <xdr:ext cx="534377" cy="259045"/>
    <xdr:sp macro="" textlink="">
      <xdr:nvSpPr>
        <xdr:cNvPr id="839" name="テキスト ボックス 838"/>
        <xdr:cNvSpPr txBox="1"/>
      </xdr:nvSpPr>
      <xdr:spPr>
        <a:xfrm>
          <a:off x="19278111" y="130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170749</xdr:rowOff>
    </xdr:from>
    <xdr:ext cx="534377" cy="259045"/>
    <xdr:sp macro="" textlink="">
      <xdr:nvSpPr>
        <xdr:cNvPr id="841" name="テキスト ボックス 840"/>
        <xdr:cNvSpPr txBox="1"/>
      </xdr:nvSpPr>
      <xdr:spPr>
        <a:xfrm>
          <a:off x="18389111" y="130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23768</xdr:rowOff>
    </xdr:from>
    <xdr:to>
      <xdr:col>32</xdr:col>
      <xdr:colOff>238125</xdr:colOff>
      <xdr:row>77</xdr:row>
      <xdr:rowOff>125368</xdr:rowOff>
    </xdr:to>
    <xdr:sp macro="" textlink="">
      <xdr:nvSpPr>
        <xdr:cNvPr id="847" name="円/楕円 846"/>
        <xdr:cNvSpPr/>
      </xdr:nvSpPr>
      <xdr:spPr>
        <a:xfrm>
          <a:off x="22110700" y="132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2195</xdr:rowOff>
    </xdr:from>
    <xdr:ext cx="534377" cy="259045"/>
    <xdr:sp macro="" textlink="">
      <xdr:nvSpPr>
        <xdr:cNvPr id="848" name="繰出金該当値テキスト"/>
        <xdr:cNvSpPr txBox="1"/>
      </xdr:nvSpPr>
      <xdr:spPr>
        <a:xfrm>
          <a:off x="22212300" y="132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23692</xdr:rowOff>
    </xdr:from>
    <xdr:to>
      <xdr:col>31</xdr:col>
      <xdr:colOff>85725</xdr:colOff>
      <xdr:row>77</xdr:row>
      <xdr:rowOff>125292</xdr:rowOff>
    </xdr:to>
    <xdr:sp macro="" textlink="">
      <xdr:nvSpPr>
        <xdr:cNvPr id="849" name="円/楕円 848"/>
        <xdr:cNvSpPr/>
      </xdr:nvSpPr>
      <xdr:spPr>
        <a:xfrm>
          <a:off x="21272500" y="132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141819</xdr:rowOff>
    </xdr:from>
    <xdr:ext cx="534377" cy="259045"/>
    <xdr:sp macro="" textlink="">
      <xdr:nvSpPr>
        <xdr:cNvPr id="850" name="テキスト ボックス 849"/>
        <xdr:cNvSpPr txBox="1"/>
      </xdr:nvSpPr>
      <xdr:spPr>
        <a:xfrm>
          <a:off x="21056111" y="130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37778</xdr:rowOff>
    </xdr:from>
    <xdr:to>
      <xdr:col>29</xdr:col>
      <xdr:colOff>568325</xdr:colOff>
      <xdr:row>77</xdr:row>
      <xdr:rowOff>139378</xdr:rowOff>
    </xdr:to>
    <xdr:sp macro="" textlink="">
      <xdr:nvSpPr>
        <xdr:cNvPr id="851" name="円/楕円 850"/>
        <xdr:cNvSpPr/>
      </xdr:nvSpPr>
      <xdr:spPr>
        <a:xfrm>
          <a:off x="20383500" y="132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130505</xdr:rowOff>
    </xdr:from>
    <xdr:ext cx="534377" cy="259045"/>
    <xdr:sp macro="" textlink="">
      <xdr:nvSpPr>
        <xdr:cNvPr id="852" name="テキスト ボックス 851"/>
        <xdr:cNvSpPr txBox="1"/>
      </xdr:nvSpPr>
      <xdr:spPr>
        <a:xfrm>
          <a:off x="20167111" y="133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56184</xdr:rowOff>
    </xdr:from>
    <xdr:to>
      <xdr:col>28</xdr:col>
      <xdr:colOff>365125</xdr:colOff>
      <xdr:row>77</xdr:row>
      <xdr:rowOff>157784</xdr:rowOff>
    </xdr:to>
    <xdr:sp macro="" textlink="">
      <xdr:nvSpPr>
        <xdr:cNvPr id="853" name="円/楕円 852"/>
        <xdr:cNvSpPr/>
      </xdr:nvSpPr>
      <xdr:spPr>
        <a:xfrm>
          <a:off x="19494500" y="13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148911</xdr:rowOff>
    </xdr:from>
    <xdr:ext cx="534377" cy="259045"/>
    <xdr:sp macro="" textlink="">
      <xdr:nvSpPr>
        <xdr:cNvPr id="854" name="テキスト ボックス 853"/>
        <xdr:cNvSpPr txBox="1"/>
      </xdr:nvSpPr>
      <xdr:spPr>
        <a:xfrm>
          <a:off x="19278111" y="133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53853</xdr:rowOff>
    </xdr:from>
    <xdr:to>
      <xdr:col>27</xdr:col>
      <xdr:colOff>161925</xdr:colOff>
      <xdr:row>77</xdr:row>
      <xdr:rowOff>155453</xdr:rowOff>
    </xdr:to>
    <xdr:sp macro="" textlink="">
      <xdr:nvSpPr>
        <xdr:cNvPr id="855" name="円/楕円 854"/>
        <xdr:cNvSpPr/>
      </xdr:nvSpPr>
      <xdr:spPr>
        <a:xfrm>
          <a:off x="18605500" y="132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146580</xdr:rowOff>
    </xdr:from>
    <xdr:ext cx="534377" cy="259045"/>
    <xdr:sp macro="" textlink="">
      <xdr:nvSpPr>
        <xdr:cNvPr id="856" name="テキスト ボックス 855"/>
        <xdr:cNvSpPr txBox="1"/>
      </xdr:nvSpPr>
      <xdr:spPr>
        <a:xfrm>
          <a:off x="18389111" y="1334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1,044,332</a:t>
          </a:r>
          <a:r>
            <a:rPr kumimoji="1" lang="ja-JP" altLang="en-US" sz="1300">
              <a:latin typeface="ＭＳ Ｐゴシック"/>
            </a:rPr>
            <a:t>円となっている。主な構成項目である普通建設事業費は、住民一人当たり</a:t>
          </a:r>
          <a:r>
            <a:rPr kumimoji="1" lang="en-US" altLang="ja-JP" sz="1300">
              <a:latin typeface="ＭＳ Ｐゴシック"/>
            </a:rPr>
            <a:t>280,458</a:t>
          </a:r>
          <a:r>
            <a:rPr kumimoji="1" lang="ja-JP" altLang="en-US" sz="1300">
              <a:latin typeface="ＭＳ Ｐゴシック"/>
            </a:rPr>
            <a:t>円となっており、これは長寿命化計画に基づいた橋梁及び公営住宅の建替・改修をはじめ、特別養護老人ホーム移転改築事業を</a:t>
          </a:r>
          <a:r>
            <a:rPr kumimoji="1" lang="en-US" altLang="ja-JP" sz="1300">
              <a:latin typeface="ＭＳ Ｐゴシック"/>
            </a:rPr>
            <a:t>H27</a:t>
          </a:r>
          <a:r>
            <a:rPr kumimoji="1" lang="ja-JP" altLang="en-US" sz="1300">
              <a:latin typeface="ＭＳ Ｐゴシック"/>
            </a:rPr>
            <a:t>から</a:t>
          </a:r>
          <a:r>
            <a:rPr kumimoji="1" lang="en-US" altLang="ja-JP" sz="1300">
              <a:latin typeface="ＭＳ Ｐゴシック"/>
            </a:rPr>
            <a:t>2</a:t>
          </a:r>
          <a:r>
            <a:rPr kumimoji="1" lang="ja-JP" altLang="en-US" sz="1300">
              <a:latin typeface="ＭＳ Ｐゴシック"/>
            </a:rPr>
            <a:t>ヵ年で嫉視することが主な要因である。加えて維持補修費、物件費も類似団体平均より高い水準であることから、今後においては、平成</a:t>
          </a:r>
          <a:r>
            <a:rPr kumimoji="1" lang="en-US" altLang="ja-JP" sz="1300">
              <a:latin typeface="ＭＳ Ｐゴシック"/>
            </a:rPr>
            <a:t>28</a:t>
          </a:r>
          <a:r>
            <a:rPr kumimoji="1" lang="ja-JP" altLang="en-US" sz="1300">
              <a:latin typeface="ＭＳ Ｐゴシック"/>
            </a:rPr>
            <a:t>年度に策定予定の「様似町公共施設等総合管理計画にもとづき、事業の必要数を精査することで総事業費の減少をめざすこととしている。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4,644
4,631
364.30
4,904,228
4,849,877
54,277
2,854,196
6,704,458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16468</xdr:rowOff>
    </xdr:from>
    <xdr:to>
      <xdr:col>6</xdr:col>
      <xdr:colOff>511175</xdr:colOff>
      <xdr:row>38</xdr:row>
      <xdr:rowOff>26347</xdr:rowOff>
    </xdr:to>
    <xdr:cxnSp macro="">
      <xdr:nvCxnSpPr>
        <xdr:cNvPr id="62" name="直線コネクタ 61"/>
        <xdr:cNvCxnSpPr/>
      </xdr:nvCxnSpPr>
      <xdr:spPr>
        <a:xfrm flipV="1">
          <a:off x="3797300" y="6531568"/>
          <a:ext cx="8382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26347</xdr:rowOff>
    </xdr:from>
    <xdr:to>
      <xdr:col>5</xdr:col>
      <xdr:colOff>358775</xdr:colOff>
      <xdr:row>38</xdr:row>
      <xdr:rowOff>34740</xdr:rowOff>
    </xdr:to>
    <xdr:cxnSp macro="">
      <xdr:nvCxnSpPr>
        <xdr:cNvPr id="65" name="直線コネクタ 64"/>
        <xdr:cNvCxnSpPr/>
      </xdr:nvCxnSpPr>
      <xdr:spPr>
        <a:xfrm flipV="1">
          <a:off x="2908300" y="6541447"/>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34740</xdr:rowOff>
    </xdr:from>
    <xdr:to>
      <xdr:col>4</xdr:col>
      <xdr:colOff>155575</xdr:colOff>
      <xdr:row>38</xdr:row>
      <xdr:rowOff>36095</xdr:rowOff>
    </xdr:to>
    <xdr:cxnSp macro="">
      <xdr:nvCxnSpPr>
        <xdr:cNvPr id="68" name="直線コネクタ 67"/>
        <xdr:cNvCxnSpPr/>
      </xdr:nvCxnSpPr>
      <xdr:spPr>
        <a:xfrm flipV="1">
          <a:off x="2019300" y="6549840"/>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170659</xdr:rowOff>
    </xdr:from>
    <xdr:to>
      <xdr:col>2</xdr:col>
      <xdr:colOff>638175</xdr:colOff>
      <xdr:row>38</xdr:row>
      <xdr:rowOff>36095</xdr:rowOff>
    </xdr:to>
    <xdr:cxnSp macro="">
      <xdr:nvCxnSpPr>
        <xdr:cNvPr id="71" name="直線コネクタ 70"/>
        <xdr:cNvCxnSpPr/>
      </xdr:nvCxnSpPr>
      <xdr:spPr>
        <a:xfrm>
          <a:off x="1130300" y="6514309"/>
          <a:ext cx="8890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137118</xdr:rowOff>
    </xdr:from>
    <xdr:to>
      <xdr:col>6</xdr:col>
      <xdr:colOff>561975</xdr:colOff>
      <xdr:row>38</xdr:row>
      <xdr:rowOff>67269</xdr:rowOff>
    </xdr:to>
    <xdr:sp macro="" textlink="">
      <xdr:nvSpPr>
        <xdr:cNvPr id="81" name="円/楕円 80"/>
        <xdr:cNvSpPr/>
      </xdr:nvSpPr>
      <xdr:spPr>
        <a:xfrm>
          <a:off x="4584700" y="6480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146997</xdr:rowOff>
    </xdr:from>
    <xdr:to>
      <xdr:col>5</xdr:col>
      <xdr:colOff>409575</xdr:colOff>
      <xdr:row>38</xdr:row>
      <xdr:rowOff>77147</xdr:rowOff>
    </xdr:to>
    <xdr:sp macro="" textlink="">
      <xdr:nvSpPr>
        <xdr:cNvPr id="83" name="円/楕円 82"/>
        <xdr:cNvSpPr/>
      </xdr:nvSpPr>
      <xdr:spPr>
        <a:xfrm>
          <a:off x="3746500" y="64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93674</xdr:rowOff>
    </xdr:from>
    <xdr:ext cx="534377" cy="259045"/>
    <xdr:sp macro="" textlink="">
      <xdr:nvSpPr>
        <xdr:cNvPr id="84" name="テキスト ボックス 83"/>
        <xdr:cNvSpPr txBox="1"/>
      </xdr:nvSpPr>
      <xdr:spPr>
        <a:xfrm>
          <a:off x="3530111" y="62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155390</xdr:rowOff>
    </xdr:from>
    <xdr:to>
      <xdr:col>4</xdr:col>
      <xdr:colOff>206375</xdr:colOff>
      <xdr:row>38</xdr:row>
      <xdr:rowOff>85541</xdr:rowOff>
    </xdr:to>
    <xdr:sp macro="" textlink="">
      <xdr:nvSpPr>
        <xdr:cNvPr id="85" name="円/楕円 84"/>
        <xdr:cNvSpPr/>
      </xdr:nvSpPr>
      <xdr:spPr>
        <a:xfrm>
          <a:off x="2857500" y="6499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102067</xdr:rowOff>
    </xdr:from>
    <xdr:ext cx="534377" cy="259045"/>
    <xdr:sp macro="" textlink="">
      <xdr:nvSpPr>
        <xdr:cNvPr id="86" name="テキスト ボックス 85"/>
        <xdr:cNvSpPr txBox="1"/>
      </xdr:nvSpPr>
      <xdr:spPr>
        <a:xfrm>
          <a:off x="2641111" y="6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156745</xdr:rowOff>
    </xdr:from>
    <xdr:to>
      <xdr:col>3</xdr:col>
      <xdr:colOff>3175</xdr:colOff>
      <xdr:row>38</xdr:row>
      <xdr:rowOff>86895</xdr:rowOff>
    </xdr:to>
    <xdr:sp macro="" textlink="">
      <xdr:nvSpPr>
        <xdr:cNvPr id="87" name="円/楕円 86"/>
        <xdr:cNvSpPr/>
      </xdr:nvSpPr>
      <xdr:spPr>
        <a:xfrm>
          <a:off x="1968500" y="6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103422</xdr:rowOff>
    </xdr:from>
    <xdr:ext cx="534377" cy="259045"/>
    <xdr:sp macro="" textlink="">
      <xdr:nvSpPr>
        <xdr:cNvPr id="88" name="テキスト ボックス 87"/>
        <xdr:cNvSpPr txBox="1"/>
      </xdr:nvSpPr>
      <xdr:spPr>
        <a:xfrm>
          <a:off x="1752111" y="62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119859</xdr:rowOff>
    </xdr:from>
    <xdr:to>
      <xdr:col>1</xdr:col>
      <xdr:colOff>485775</xdr:colOff>
      <xdr:row>38</xdr:row>
      <xdr:rowOff>50009</xdr:rowOff>
    </xdr:to>
    <xdr:sp macro="" textlink="">
      <xdr:nvSpPr>
        <xdr:cNvPr id="89" name="円/楕円 88"/>
        <xdr:cNvSpPr/>
      </xdr:nvSpPr>
      <xdr:spPr>
        <a:xfrm>
          <a:off x="1079500" y="64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66536</xdr:rowOff>
    </xdr:from>
    <xdr:ext cx="534377" cy="259045"/>
    <xdr:sp macro="" textlink="">
      <xdr:nvSpPr>
        <xdr:cNvPr id="90" name="テキスト ボックス 89"/>
        <xdr:cNvSpPr txBox="1"/>
      </xdr:nvSpPr>
      <xdr:spPr>
        <a:xfrm>
          <a:off x="863111" y="62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50524</xdr:rowOff>
    </xdr:from>
    <xdr:to>
      <xdr:col>6</xdr:col>
      <xdr:colOff>511175</xdr:colOff>
      <xdr:row>58</xdr:row>
      <xdr:rowOff>139240</xdr:rowOff>
    </xdr:to>
    <xdr:cxnSp macro="">
      <xdr:nvCxnSpPr>
        <xdr:cNvPr id="121" name="直線コネクタ 120"/>
        <xdr:cNvCxnSpPr/>
      </xdr:nvCxnSpPr>
      <xdr:spPr>
        <a:xfrm flipV="1">
          <a:off x="3797300" y="9994624"/>
          <a:ext cx="838200" cy="8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113695</xdr:rowOff>
    </xdr:from>
    <xdr:to>
      <xdr:col>5</xdr:col>
      <xdr:colOff>358775</xdr:colOff>
      <xdr:row>58</xdr:row>
      <xdr:rowOff>139240</xdr:rowOff>
    </xdr:to>
    <xdr:cxnSp macro="">
      <xdr:nvCxnSpPr>
        <xdr:cNvPr id="124" name="直線コネクタ 123"/>
        <xdr:cNvCxnSpPr/>
      </xdr:nvCxnSpPr>
      <xdr:spPr>
        <a:xfrm>
          <a:off x="2908300" y="10057795"/>
          <a:ext cx="8890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113695</xdr:rowOff>
    </xdr:from>
    <xdr:to>
      <xdr:col>4</xdr:col>
      <xdr:colOff>155575</xdr:colOff>
      <xdr:row>58</xdr:row>
      <xdr:rowOff>125819</xdr:rowOff>
    </xdr:to>
    <xdr:cxnSp macro="">
      <xdr:nvCxnSpPr>
        <xdr:cNvPr id="127" name="直線コネクタ 126"/>
        <xdr:cNvCxnSpPr/>
      </xdr:nvCxnSpPr>
      <xdr:spPr>
        <a:xfrm flipV="1">
          <a:off x="2019300" y="10057795"/>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125819</xdr:rowOff>
    </xdr:from>
    <xdr:to>
      <xdr:col>2</xdr:col>
      <xdr:colOff>638175</xdr:colOff>
      <xdr:row>58</xdr:row>
      <xdr:rowOff>144338</xdr:rowOff>
    </xdr:to>
    <xdr:cxnSp macro="">
      <xdr:nvCxnSpPr>
        <xdr:cNvPr id="130" name="直線コネクタ 129"/>
        <xdr:cNvCxnSpPr/>
      </xdr:nvCxnSpPr>
      <xdr:spPr>
        <a:xfrm flipV="1">
          <a:off x="1130300" y="10069919"/>
          <a:ext cx="889000" cy="1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171174</xdr:rowOff>
    </xdr:from>
    <xdr:to>
      <xdr:col>6</xdr:col>
      <xdr:colOff>561975</xdr:colOff>
      <xdr:row>58</xdr:row>
      <xdr:rowOff>101324</xdr:rowOff>
    </xdr:to>
    <xdr:sp macro="" textlink="">
      <xdr:nvSpPr>
        <xdr:cNvPr id="140" name="円/楕円 139"/>
        <xdr:cNvSpPr/>
      </xdr:nvSpPr>
      <xdr:spPr>
        <a:xfrm>
          <a:off x="4584700" y="99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86101</xdr:rowOff>
    </xdr:from>
    <xdr:ext cx="599010" cy="259045"/>
    <xdr:sp macro="" textlink="">
      <xdr:nvSpPr>
        <xdr:cNvPr id="141" name="総務費該当値テキスト"/>
        <xdr:cNvSpPr txBox="1"/>
      </xdr:nvSpPr>
      <xdr:spPr>
        <a:xfrm>
          <a:off x="4686300" y="98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88440</xdr:rowOff>
    </xdr:from>
    <xdr:to>
      <xdr:col>5</xdr:col>
      <xdr:colOff>409575</xdr:colOff>
      <xdr:row>59</xdr:row>
      <xdr:rowOff>18590</xdr:rowOff>
    </xdr:to>
    <xdr:sp macro="" textlink="">
      <xdr:nvSpPr>
        <xdr:cNvPr id="142" name="円/楕円 141"/>
        <xdr:cNvSpPr/>
      </xdr:nvSpPr>
      <xdr:spPr>
        <a:xfrm>
          <a:off x="3746500" y="100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9717</xdr:rowOff>
    </xdr:from>
    <xdr:ext cx="599010" cy="259045"/>
    <xdr:sp macro="" textlink="">
      <xdr:nvSpPr>
        <xdr:cNvPr id="143" name="テキスト ボックス 142"/>
        <xdr:cNvSpPr txBox="1"/>
      </xdr:nvSpPr>
      <xdr:spPr>
        <a:xfrm>
          <a:off x="3497794" y="101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62895</xdr:rowOff>
    </xdr:from>
    <xdr:to>
      <xdr:col>4</xdr:col>
      <xdr:colOff>206375</xdr:colOff>
      <xdr:row>58</xdr:row>
      <xdr:rowOff>164495</xdr:rowOff>
    </xdr:to>
    <xdr:sp macro="" textlink="">
      <xdr:nvSpPr>
        <xdr:cNvPr id="144" name="円/楕円 143"/>
        <xdr:cNvSpPr/>
      </xdr:nvSpPr>
      <xdr:spPr>
        <a:xfrm>
          <a:off x="2857500" y="1000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155622</xdr:rowOff>
    </xdr:from>
    <xdr:ext cx="599010" cy="259045"/>
    <xdr:sp macro="" textlink="">
      <xdr:nvSpPr>
        <xdr:cNvPr id="145" name="テキスト ボックス 144"/>
        <xdr:cNvSpPr txBox="1"/>
      </xdr:nvSpPr>
      <xdr:spPr>
        <a:xfrm>
          <a:off x="2608794" y="1009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75019</xdr:rowOff>
    </xdr:from>
    <xdr:to>
      <xdr:col>3</xdr:col>
      <xdr:colOff>3175</xdr:colOff>
      <xdr:row>59</xdr:row>
      <xdr:rowOff>5169</xdr:rowOff>
    </xdr:to>
    <xdr:sp macro="" textlink="">
      <xdr:nvSpPr>
        <xdr:cNvPr id="146" name="円/楕円 145"/>
        <xdr:cNvSpPr/>
      </xdr:nvSpPr>
      <xdr:spPr>
        <a:xfrm>
          <a:off x="1968500" y="100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167746</xdr:rowOff>
    </xdr:from>
    <xdr:ext cx="599010" cy="259045"/>
    <xdr:sp macro="" textlink="">
      <xdr:nvSpPr>
        <xdr:cNvPr id="147" name="テキスト ボックス 146"/>
        <xdr:cNvSpPr txBox="1"/>
      </xdr:nvSpPr>
      <xdr:spPr>
        <a:xfrm>
          <a:off x="1719794" y="101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93538</xdr:rowOff>
    </xdr:from>
    <xdr:to>
      <xdr:col>1</xdr:col>
      <xdr:colOff>485775</xdr:colOff>
      <xdr:row>59</xdr:row>
      <xdr:rowOff>23688</xdr:rowOff>
    </xdr:to>
    <xdr:sp macro="" textlink="">
      <xdr:nvSpPr>
        <xdr:cNvPr id="148" name="円/楕円 147"/>
        <xdr:cNvSpPr/>
      </xdr:nvSpPr>
      <xdr:spPr>
        <a:xfrm>
          <a:off x="1079500" y="100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14815</xdr:rowOff>
    </xdr:from>
    <xdr:ext cx="599010" cy="259045"/>
    <xdr:sp macro="" textlink="">
      <xdr:nvSpPr>
        <xdr:cNvPr id="149" name="テキスト ボックス 148"/>
        <xdr:cNvSpPr txBox="1"/>
      </xdr:nvSpPr>
      <xdr:spPr>
        <a:xfrm>
          <a:off x="830794" y="101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71315</xdr:rowOff>
    </xdr:from>
    <xdr:to>
      <xdr:col>6</xdr:col>
      <xdr:colOff>511175</xdr:colOff>
      <xdr:row>77</xdr:row>
      <xdr:rowOff>135937</xdr:rowOff>
    </xdr:to>
    <xdr:cxnSp macro="">
      <xdr:nvCxnSpPr>
        <xdr:cNvPr id="178" name="直線コネクタ 177"/>
        <xdr:cNvCxnSpPr/>
      </xdr:nvCxnSpPr>
      <xdr:spPr>
        <a:xfrm flipV="1">
          <a:off x="3797300" y="13272965"/>
          <a:ext cx="838200" cy="6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135937</xdr:rowOff>
    </xdr:from>
    <xdr:to>
      <xdr:col>5</xdr:col>
      <xdr:colOff>358775</xdr:colOff>
      <xdr:row>78</xdr:row>
      <xdr:rowOff>14875</xdr:rowOff>
    </xdr:to>
    <xdr:cxnSp macro="">
      <xdr:nvCxnSpPr>
        <xdr:cNvPr id="181" name="直線コネクタ 180"/>
        <xdr:cNvCxnSpPr/>
      </xdr:nvCxnSpPr>
      <xdr:spPr>
        <a:xfrm flipV="1">
          <a:off x="2908300" y="13337587"/>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38329</xdr:rowOff>
    </xdr:from>
    <xdr:ext cx="599010" cy="259045"/>
    <xdr:sp macro="" textlink="">
      <xdr:nvSpPr>
        <xdr:cNvPr id="183" name="テキスト ボックス 182"/>
        <xdr:cNvSpPr txBox="1"/>
      </xdr:nvSpPr>
      <xdr:spPr>
        <a:xfrm>
          <a:off x="3497794" y="1341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14875</xdr:rowOff>
    </xdr:from>
    <xdr:to>
      <xdr:col>4</xdr:col>
      <xdr:colOff>155575</xdr:colOff>
      <xdr:row>78</xdr:row>
      <xdr:rowOff>20703</xdr:rowOff>
    </xdr:to>
    <xdr:cxnSp macro="">
      <xdr:nvCxnSpPr>
        <xdr:cNvPr id="184" name="直線コネクタ 183"/>
        <xdr:cNvCxnSpPr/>
      </xdr:nvCxnSpPr>
      <xdr:spPr>
        <a:xfrm flipV="1">
          <a:off x="2019300" y="13387975"/>
          <a:ext cx="8890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20703</xdr:rowOff>
    </xdr:from>
    <xdr:to>
      <xdr:col>2</xdr:col>
      <xdr:colOff>638175</xdr:colOff>
      <xdr:row>78</xdr:row>
      <xdr:rowOff>30028</xdr:rowOff>
    </xdr:to>
    <xdr:cxnSp macro="">
      <xdr:nvCxnSpPr>
        <xdr:cNvPr id="187" name="直線コネクタ 186"/>
        <xdr:cNvCxnSpPr/>
      </xdr:nvCxnSpPr>
      <xdr:spPr>
        <a:xfrm flipV="1">
          <a:off x="1130300" y="13393803"/>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20515</xdr:rowOff>
    </xdr:from>
    <xdr:to>
      <xdr:col>6</xdr:col>
      <xdr:colOff>561975</xdr:colOff>
      <xdr:row>77</xdr:row>
      <xdr:rowOff>122115</xdr:rowOff>
    </xdr:to>
    <xdr:sp macro="" textlink="">
      <xdr:nvSpPr>
        <xdr:cNvPr id="197" name="円/楕円 196"/>
        <xdr:cNvSpPr/>
      </xdr:nvSpPr>
      <xdr:spPr>
        <a:xfrm>
          <a:off x="4584700" y="132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43392</xdr:rowOff>
    </xdr:from>
    <xdr:ext cx="599010" cy="259045"/>
    <xdr:sp macro="" textlink="">
      <xdr:nvSpPr>
        <xdr:cNvPr id="198" name="民生費該当値テキスト"/>
        <xdr:cNvSpPr txBox="1"/>
      </xdr:nvSpPr>
      <xdr:spPr>
        <a:xfrm>
          <a:off x="4686300" y="1307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248,847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85137</xdr:rowOff>
    </xdr:from>
    <xdr:to>
      <xdr:col>5</xdr:col>
      <xdr:colOff>409575</xdr:colOff>
      <xdr:row>78</xdr:row>
      <xdr:rowOff>15287</xdr:rowOff>
    </xdr:to>
    <xdr:sp macro="" textlink="">
      <xdr:nvSpPr>
        <xdr:cNvPr id="199" name="円/楕円 198"/>
        <xdr:cNvSpPr/>
      </xdr:nvSpPr>
      <xdr:spPr>
        <a:xfrm>
          <a:off x="3746500" y="132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31814</xdr:rowOff>
    </xdr:from>
    <xdr:ext cx="599010" cy="259045"/>
    <xdr:sp macro="" textlink="">
      <xdr:nvSpPr>
        <xdr:cNvPr id="200" name="テキスト ボックス 199"/>
        <xdr:cNvSpPr txBox="1"/>
      </xdr:nvSpPr>
      <xdr:spPr>
        <a:xfrm>
          <a:off x="3497794" y="1306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135525</xdr:rowOff>
    </xdr:from>
    <xdr:to>
      <xdr:col>4</xdr:col>
      <xdr:colOff>206375</xdr:colOff>
      <xdr:row>78</xdr:row>
      <xdr:rowOff>65675</xdr:rowOff>
    </xdr:to>
    <xdr:sp macro="" textlink="">
      <xdr:nvSpPr>
        <xdr:cNvPr id="201" name="円/楕円 200"/>
        <xdr:cNvSpPr/>
      </xdr:nvSpPr>
      <xdr:spPr>
        <a:xfrm>
          <a:off x="2857500" y="13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56802</xdr:rowOff>
    </xdr:from>
    <xdr:ext cx="599010" cy="259045"/>
    <xdr:sp macro="" textlink="">
      <xdr:nvSpPr>
        <xdr:cNvPr id="202" name="テキスト ボックス 201"/>
        <xdr:cNvSpPr txBox="1"/>
      </xdr:nvSpPr>
      <xdr:spPr>
        <a:xfrm>
          <a:off x="2608794" y="134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141353</xdr:rowOff>
    </xdr:from>
    <xdr:to>
      <xdr:col>3</xdr:col>
      <xdr:colOff>3175</xdr:colOff>
      <xdr:row>78</xdr:row>
      <xdr:rowOff>71503</xdr:rowOff>
    </xdr:to>
    <xdr:sp macro="" textlink="">
      <xdr:nvSpPr>
        <xdr:cNvPr id="203" name="円/楕円 202"/>
        <xdr:cNvSpPr/>
      </xdr:nvSpPr>
      <xdr:spPr>
        <a:xfrm>
          <a:off x="1968500" y="133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62630</xdr:rowOff>
    </xdr:from>
    <xdr:ext cx="599010" cy="259045"/>
    <xdr:sp macro="" textlink="">
      <xdr:nvSpPr>
        <xdr:cNvPr id="204" name="テキスト ボックス 203"/>
        <xdr:cNvSpPr txBox="1"/>
      </xdr:nvSpPr>
      <xdr:spPr>
        <a:xfrm>
          <a:off x="1719794" y="134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150678</xdr:rowOff>
    </xdr:from>
    <xdr:to>
      <xdr:col>1</xdr:col>
      <xdr:colOff>485775</xdr:colOff>
      <xdr:row>78</xdr:row>
      <xdr:rowOff>80828</xdr:rowOff>
    </xdr:to>
    <xdr:sp macro="" textlink="">
      <xdr:nvSpPr>
        <xdr:cNvPr id="205" name="円/楕円 204"/>
        <xdr:cNvSpPr/>
      </xdr:nvSpPr>
      <xdr:spPr>
        <a:xfrm>
          <a:off x="1079500" y="13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71955</xdr:rowOff>
    </xdr:from>
    <xdr:ext cx="599010" cy="259045"/>
    <xdr:sp macro="" textlink="">
      <xdr:nvSpPr>
        <xdr:cNvPr id="206" name="テキスト ボックス 205"/>
        <xdr:cNvSpPr txBox="1"/>
      </xdr:nvSpPr>
      <xdr:spPr>
        <a:xfrm>
          <a:off x="830794" y="134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132522</xdr:rowOff>
    </xdr:from>
    <xdr:to>
      <xdr:col>6</xdr:col>
      <xdr:colOff>511175</xdr:colOff>
      <xdr:row>97</xdr:row>
      <xdr:rowOff>149865</xdr:rowOff>
    </xdr:to>
    <xdr:cxnSp macro="">
      <xdr:nvCxnSpPr>
        <xdr:cNvPr id="235" name="直線コネクタ 234"/>
        <xdr:cNvCxnSpPr/>
      </xdr:nvCxnSpPr>
      <xdr:spPr>
        <a:xfrm flipV="1">
          <a:off x="3797300" y="16763172"/>
          <a:ext cx="8382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144089</xdr:rowOff>
    </xdr:from>
    <xdr:to>
      <xdr:col>5</xdr:col>
      <xdr:colOff>358775</xdr:colOff>
      <xdr:row>97</xdr:row>
      <xdr:rowOff>149865</xdr:rowOff>
    </xdr:to>
    <xdr:cxnSp macro="">
      <xdr:nvCxnSpPr>
        <xdr:cNvPr id="238" name="直線コネクタ 237"/>
        <xdr:cNvCxnSpPr/>
      </xdr:nvCxnSpPr>
      <xdr:spPr>
        <a:xfrm>
          <a:off x="2908300" y="16774739"/>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144089</xdr:rowOff>
    </xdr:from>
    <xdr:to>
      <xdr:col>4</xdr:col>
      <xdr:colOff>155575</xdr:colOff>
      <xdr:row>97</xdr:row>
      <xdr:rowOff>158564</xdr:rowOff>
    </xdr:to>
    <xdr:cxnSp macro="">
      <xdr:nvCxnSpPr>
        <xdr:cNvPr id="241" name="直線コネクタ 240"/>
        <xdr:cNvCxnSpPr/>
      </xdr:nvCxnSpPr>
      <xdr:spPr>
        <a:xfrm flipV="1">
          <a:off x="2019300" y="16774739"/>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65146</xdr:rowOff>
    </xdr:from>
    <xdr:to>
      <xdr:col>2</xdr:col>
      <xdr:colOff>638175</xdr:colOff>
      <xdr:row>97</xdr:row>
      <xdr:rowOff>158564</xdr:rowOff>
    </xdr:to>
    <xdr:cxnSp macro="">
      <xdr:nvCxnSpPr>
        <xdr:cNvPr id="244" name="直線コネクタ 243"/>
        <xdr:cNvCxnSpPr/>
      </xdr:nvCxnSpPr>
      <xdr:spPr>
        <a:xfrm>
          <a:off x="1130300" y="16695796"/>
          <a:ext cx="889000" cy="9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160737</xdr:rowOff>
    </xdr:from>
    <xdr:ext cx="534377" cy="259045"/>
    <xdr:sp macro="" textlink="">
      <xdr:nvSpPr>
        <xdr:cNvPr id="248" name="テキスト ボックス 247"/>
        <xdr:cNvSpPr txBox="1"/>
      </xdr:nvSpPr>
      <xdr:spPr>
        <a:xfrm>
          <a:off x="863111" y="167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81722</xdr:rowOff>
    </xdr:from>
    <xdr:to>
      <xdr:col>6</xdr:col>
      <xdr:colOff>561975</xdr:colOff>
      <xdr:row>98</xdr:row>
      <xdr:rowOff>11872</xdr:rowOff>
    </xdr:to>
    <xdr:sp macro="" textlink="">
      <xdr:nvSpPr>
        <xdr:cNvPr id="254" name="円/楕円 253"/>
        <xdr:cNvSpPr/>
      </xdr:nvSpPr>
      <xdr:spPr>
        <a:xfrm>
          <a:off x="4584700" y="167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60149</xdr:rowOff>
    </xdr:from>
    <xdr:ext cx="534377" cy="259045"/>
    <xdr:sp macro="" textlink="">
      <xdr:nvSpPr>
        <xdr:cNvPr id="255" name="衛生費該当値テキスト"/>
        <xdr:cNvSpPr txBox="1"/>
      </xdr:nvSpPr>
      <xdr:spPr>
        <a:xfrm>
          <a:off x="4686300" y="16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99065</xdr:rowOff>
    </xdr:from>
    <xdr:to>
      <xdr:col>5</xdr:col>
      <xdr:colOff>409575</xdr:colOff>
      <xdr:row>98</xdr:row>
      <xdr:rowOff>29215</xdr:rowOff>
    </xdr:to>
    <xdr:sp macro="" textlink="">
      <xdr:nvSpPr>
        <xdr:cNvPr id="256" name="円/楕円 255"/>
        <xdr:cNvSpPr/>
      </xdr:nvSpPr>
      <xdr:spPr>
        <a:xfrm>
          <a:off x="3746500" y="167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20342</xdr:rowOff>
    </xdr:from>
    <xdr:ext cx="534377" cy="259045"/>
    <xdr:sp macro="" textlink="">
      <xdr:nvSpPr>
        <xdr:cNvPr id="257" name="テキスト ボックス 256"/>
        <xdr:cNvSpPr txBox="1"/>
      </xdr:nvSpPr>
      <xdr:spPr>
        <a:xfrm>
          <a:off x="3530111" y="168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93289</xdr:rowOff>
    </xdr:from>
    <xdr:to>
      <xdr:col>4</xdr:col>
      <xdr:colOff>206375</xdr:colOff>
      <xdr:row>98</xdr:row>
      <xdr:rowOff>23439</xdr:rowOff>
    </xdr:to>
    <xdr:sp macro="" textlink="">
      <xdr:nvSpPr>
        <xdr:cNvPr id="258" name="円/楕円 257"/>
        <xdr:cNvSpPr/>
      </xdr:nvSpPr>
      <xdr:spPr>
        <a:xfrm>
          <a:off x="2857500" y="167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14566</xdr:rowOff>
    </xdr:from>
    <xdr:ext cx="534377" cy="259045"/>
    <xdr:sp macro="" textlink="">
      <xdr:nvSpPr>
        <xdr:cNvPr id="259" name="テキスト ボックス 258"/>
        <xdr:cNvSpPr txBox="1"/>
      </xdr:nvSpPr>
      <xdr:spPr>
        <a:xfrm>
          <a:off x="2641111" y="168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107764</xdr:rowOff>
    </xdr:from>
    <xdr:to>
      <xdr:col>3</xdr:col>
      <xdr:colOff>3175</xdr:colOff>
      <xdr:row>98</xdr:row>
      <xdr:rowOff>37914</xdr:rowOff>
    </xdr:to>
    <xdr:sp macro="" textlink="">
      <xdr:nvSpPr>
        <xdr:cNvPr id="260" name="円/楕円 259"/>
        <xdr:cNvSpPr/>
      </xdr:nvSpPr>
      <xdr:spPr>
        <a:xfrm>
          <a:off x="1968500" y="167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29041</xdr:rowOff>
    </xdr:from>
    <xdr:ext cx="534377" cy="259045"/>
    <xdr:sp macro="" textlink="">
      <xdr:nvSpPr>
        <xdr:cNvPr id="261" name="テキスト ボックス 260"/>
        <xdr:cNvSpPr txBox="1"/>
      </xdr:nvSpPr>
      <xdr:spPr>
        <a:xfrm>
          <a:off x="1752111" y="168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14346</xdr:rowOff>
    </xdr:from>
    <xdr:to>
      <xdr:col>1</xdr:col>
      <xdr:colOff>485775</xdr:colOff>
      <xdr:row>97</xdr:row>
      <xdr:rowOff>115946</xdr:rowOff>
    </xdr:to>
    <xdr:sp macro="" textlink="">
      <xdr:nvSpPr>
        <xdr:cNvPr id="262" name="円/楕円 261"/>
        <xdr:cNvSpPr/>
      </xdr:nvSpPr>
      <xdr:spPr>
        <a:xfrm>
          <a:off x="1079500" y="1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132473</xdr:rowOff>
    </xdr:from>
    <xdr:ext cx="534377" cy="259045"/>
    <xdr:sp macro="" textlink="">
      <xdr:nvSpPr>
        <xdr:cNvPr id="263" name="テキスト ボックス 262"/>
        <xdr:cNvSpPr txBox="1"/>
      </xdr:nvSpPr>
      <xdr:spPr>
        <a:xfrm>
          <a:off x="863111" y="164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63347</xdr:rowOff>
    </xdr:from>
    <xdr:to>
      <xdr:col>15</xdr:col>
      <xdr:colOff>180975</xdr:colOff>
      <xdr:row>39</xdr:row>
      <xdr:rowOff>63772</xdr:rowOff>
    </xdr:to>
    <xdr:cxnSp macro="">
      <xdr:nvCxnSpPr>
        <xdr:cNvPr id="294" name="直線コネクタ 293"/>
        <xdr:cNvCxnSpPr/>
      </xdr:nvCxnSpPr>
      <xdr:spPr>
        <a:xfrm flipV="1">
          <a:off x="9639300" y="6749897"/>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63772</xdr:rowOff>
    </xdr:from>
    <xdr:to>
      <xdr:col>14</xdr:col>
      <xdr:colOff>28575</xdr:colOff>
      <xdr:row>39</xdr:row>
      <xdr:rowOff>64523</xdr:rowOff>
    </xdr:to>
    <xdr:cxnSp macro="">
      <xdr:nvCxnSpPr>
        <xdr:cNvPr id="297" name="直線コネクタ 296"/>
        <xdr:cNvCxnSpPr/>
      </xdr:nvCxnSpPr>
      <xdr:spPr>
        <a:xfrm flipV="1">
          <a:off x="8750300" y="675032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122779</xdr:rowOff>
    </xdr:from>
    <xdr:ext cx="469744" cy="259045"/>
    <xdr:sp macro="" textlink="">
      <xdr:nvSpPr>
        <xdr:cNvPr id="299" name="テキスト ボックス 298"/>
        <xdr:cNvSpPr txBox="1"/>
      </xdr:nvSpPr>
      <xdr:spPr>
        <a:xfrm>
          <a:off x="9404427" y="68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64523</xdr:rowOff>
    </xdr:from>
    <xdr:to>
      <xdr:col>12</xdr:col>
      <xdr:colOff>511175</xdr:colOff>
      <xdr:row>39</xdr:row>
      <xdr:rowOff>65372</xdr:rowOff>
    </xdr:to>
    <xdr:cxnSp macro="">
      <xdr:nvCxnSpPr>
        <xdr:cNvPr id="300" name="直線コネクタ 299"/>
        <xdr:cNvCxnSpPr/>
      </xdr:nvCxnSpPr>
      <xdr:spPr>
        <a:xfrm flipV="1">
          <a:off x="7861300" y="675107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65372</xdr:rowOff>
    </xdr:from>
    <xdr:to>
      <xdr:col>11</xdr:col>
      <xdr:colOff>307975</xdr:colOff>
      <xdr:row>39</xdr:row>
      <xdr:rowOff>66042</xdr:rowOff>
    </xdr:to>
    <xdr:cxnSp macro="">
      <xdr:nvCxnSpPr>
        <xdr:cNvPr id="303" name="直線コネクタ 302"/>
        <xdr:cNvCxnSpPr/>
      </xdr:nvCxnSpPr>
      <xdr:spPr>
        <a:xfrm flipV="1">
          <a:off x="6972300" y="675192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12547</xdr:rowOff>
    </xdr:from>
    <xdr:to>
      <xdr:col>15</xdr:col>
      <xdr:colOff>231775</xdr:colOff>
      <xdr:row>39</xdr:row>
      <xdr:rowOff>114147</xdr:rowOff>
    </xdr:to>
    <xdr:sp macro="" textlink="">
      <xdr:nvSpPr>
        <xdr:cNvPr id="313" name="円/楕円 312"/>
        <xdr:cNvSpPr/>
      </xdr:nvSpPr>
      <xdr:spPr>
        <a:xfrm>
          <a:off x="10426700" y="6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143374</xdr:rowOff>
    </xdr:from>
    <xdr:ext cx="469744" cy="259045"/>
    <xdr:sp macro="" textlink="">
      <xdr:nvSpPr>
        <xdr:cNvPr id="314" name="労働費該当値テキスト"/>
        <xdr:cNvSpPr txBox="1"/>
      </xdr:nvSpPr>
      <xdr:spPr>
        <a:xfrm>
          <a:off x="10528300" y="64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12972</xdr:rowOff>
    </xdr:from>
    <xdr:to>
      <xdr:col>14</xdr:col>
      <xdr:colOff>79375</xdr:colOff>
      <xdr:row>39</xdr:row>
      <xdr:rowOff>114572</xdr:rowOff>
    </xdr:to>
    <xdr:sp macro="" textlink="">
      <xdr:nvSpPr>
        <xdr:cNvPr id="315" name="円/楕円 314"/>
        <xdr:cNvSpPr/>
      </xdr:nvSpPr>
      <xdr:spPr>
        <a:xfrm>
          <a:off x="9588500" y="6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131099</xdr:rowOff>
    </xdr:from>
    <xdr:ext cx="469744" cy="259045"/>
    <xdr:sp macro="" textlink="">
      <xdr:nvSpPr>
        <xdr:cNvPr id="316" name="テキスト ボックス 315"/>
        <xdr:cNvSpPr txBox="1"/>
      </xdr:nvSpPr>
      <xdr:spPr>
        <a:xfrm>
          <a:off x="9404427"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13723</xdr:rowOff>
    </xdr:from>
    <xdr:to>
      <xdr:col>12</xdr:col>
      <xdr:colOff>561975</xdr:colOff>
      <xdr:row>39</xdr:row>
      <xdr:rowOff>115323</xdr:rowOff>
    </xdr:to>
    <xdr:sp macro="" textlink="">
      <xdr:nvSpPr>
        <xdr:cNvPr id="317" name="円/楕円 316"/>
        <xdr:cNvSpPr/>
      </xdr:nvSpPr>
      <xdr:spPr>
        <a:xfrm>
          <a:off x="8699500" y="6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106450</xdr:rowOff>
    </xdr:from>
    <xdr:ext cx="469744" cy="259045"/>
    <xdr:sp macro="" textlink="">
      <xdr:nvSpPr>
        <xdr:cNvPr id="318" name="テキスト ボックス 317"/>
        <xdr:cNvSpPr txBox="1"/>
      </xdr:nvSpPr>
      <xdr:spPr>
        <a:xfrm>
          <a:off x="8515427" y="67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14572</xdr:rowOff>
    </xdr:from>
    <xdr:to>
      <xdr:col>11</xdr:col>
      <xdr:colOff>358775</xdr:colOff>
      <xdr:row>39</xdr:row>
      <xdr:rowOff>116172</xdr:rowOff>
    </xdr:to>
    <xdr:sp macro="" textlink="">
      <xdr:nvSpPr>
        <xdr:cNvPr id="319" name="円/楕円 318"/>
        <xdr:cNvSpPr/>
      </xdr:nvSpPr>
      <xdr:spPr>
        <a:xfrm>
          <a:off x="7810500" y="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107299</xdr:rowOff>
    </xdr:from>
    <xdr:ext cx="469744" cy="259045"/>
    <xdr:sp macro="" textlink="">
      <xdr:nvSpPr>
        <xdr:cNvPr id="320" name="テキスト ボックス 319"/>
        <xdr:cNvSpPr txBox="1"/>
      </xdr:nvSpPr>
      <xdr:spPr>
        <a:xfrm>
          <a:off x="7626427" y="679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15242</xdr:rowOff>
    </xdr:from>
    <xdr:to>
      <xdr:col>10</xdr:col>
      <xdr:colOff>155575</xdr:colOff>
      <xdr:row>39</xdr:row>
      <xdr:rowOff>116842</xdr:rowOff>
    </xdr:to>
    <xdr:sp macro="" textlink="">
      <xdr:nvSpPr>
        <xdr:cNvPr id="321" name="円/楕円 320"/>
        <xdr:cNvSpPr/>
      </xdr:nvSpPr>
      <xdr:spPr>
        <a:xfrm>
          <a:off x="6921500" y="6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107969</xdr:rowOff>
    </xdr:from>
    <xdr:ext cx="469744" cy="259045"/>
    <xdr:sp macro="" textlink="">
      <xdr:nvSpPr>
        <xdr:cNvPr id="322" name="テキスト ボックス 321"/>
        <xdr:cNvSpPr txBox="1"/>
      </xdr:nvSpPr>
      <xdr:spPr>
        <a:xfrm>
          <a:off x="6737427" y="6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168532</xdr:rowOff>
    </xdr:from>
    <xdr:to>
      <xdr:col>15</xdr:col>
      <xdr:colOff>180975</xdr:colOff>
      <xdr:row>59</xdr:row>
      <xdr:rowOff>17504</xdr:rowOff>
    </xdr:to>
    <xdr:cxnSp macro="">
      <xdr:nvCxnSpPr>
        <xdr:cNvPr id="353" name="直線コネクタ 352"/>
        <xdr:cNvCxnSpPr/>
      </xdr:nvCxnSpPr>
      <xdr:spPr>
        <a:xfrm flipV="1">
          <a:off x="9639300" y="10112632"/>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6665</xdr:rowOff>
    </xdr:from>
    <xdr:to>
      <xdr:col>14</xdr:col>
      <xdr:colOff>28575</xdr:colOff>
      <xdr:row>59</xdr:row>
      <xdr:rowOff>17504</xdr:rowOff>
    </xdr:to>
    <xdr:cxnSp macro="">
      <xdr:nvCxnSpPr>
        <xdr:cNvPr id="356" name="直線コネクタ 355"/>
        <xdr:cNvCxnSpPr/>
      </xdr:nvCxnSpPr>
      <xdr:spPr>
        <a:xfrm>
          <a:off x="8750300" y="10122215"/>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6665</xdr:rowOff>
    </xdr:from>
    <xdr:to>
      <xdr:col>12</xdr:col>
      <xdr:colOff>511175</xdr:colOff>
      <xdr:row>59</xdr:row>
      <xdr:rowOff>14598</xdr:rowOff>
    </xdr:to>
    <xdr:cxnSp macro="">
      <xdr:nvCxnSpPr>
        <xdr:cNvPr id="359" name="直線コネクタ 358"/>
        <xdr:cNvCxnSpPr/>
      </xdr:nvCxnSpPr>
      <xdr:spPr>
        <a:xfrm flipV="1">
          <a:off x="7861300" y="10122215"/>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14598</xdr:rowOff>
    </xdr:from>
    <xdr:to>
      <xdr:col>11</xdr:col>
      <xdr:colOff>307975</xdr:colOff>
      <xdr:row>59</xdr:row>
      <xdr:rowOff>40729</xdr:rowOff>
    </xdr:to>
    <xdr:cxnSp macro="">
      <xdr:nvCxnSpPr>
        <xdr:cNvPr id="362" name="直線コネクタ 361"/>
        <xdr:cNvCxnSpPr/>
      </xdr:nvCxnSpPr>
      <xdr:spPr>
        <a:xfrm flipV="1">
          <a:off x="6972300" y="10130148"/>
          <a:ext cx="889000" cy="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6" name="テキスト ボックス 365"/>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117732</xdr:rowOff>
    </xdr:from>
    <xdr:to>
      <xdr:col>15</xdr:col>
      <xdr:colOff>231775</xdr:colOff>
      <xdr:row>59</xdr:row>
      <xdr:rowOff>47882</xdr:rowOff>
    </xdr:to>
    <xdr:sp macro="" textlink="">
      <xdr:nvSpPr>
        <xdr:cNvPr id="372" name="円/楕円 371"/>
        <xdr:cNvSpPr/>
      </xdr:nvSpPr>
      <xdr:spPr>
        <a:xfrm>
          <a:off x="10426700" y="100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32659</xdr:rowOff>
    </xdr:from>
    <xdr:ext cx="534377" cy="259045"/>
    <xdr:sp macro="" textlink="">
      <xdr:nvSpPr>
        <xdr:cNvPr id="373" name="農林水産業費該当値テキスト"/>
        <xdr:cNvSpPr txBox="1"/>
      </xdr:nvSpPr>
      <xdr:spPr>
        <a:xfrm>
          <a:off x="10528300" y="997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138154</xdr:rowOff>
    </xdr:from>
    <xdr:to>
      <xdr:col>14</xdr:col>
      <xdr:colOff>79375</xdr:colOff>
      <xdr:row>59</xdr:row>
      <xdr:rowOff>68304</xdr:rowOff>
    </xdr:to>
    <xdr:sp macro="" textlink="">
      <xdr:nvSpPr>
        <xdr:cNvPr id="374" name="円/楕円 373"/>
        <xdr:cNvSpPr/>
      </xdr:nvSpPr>
      <xdr:spPr>
        <a:xfrm>
          <a:off x="9588500" y="100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59431</xdr:rowOff>
    </xdr:from>
    <xdr:ext cx="534377" cy="259045"/>
    <xdr:sp macro="" textlink="">
      <xdr:nvSpPr>
        <xdr:cNvPr id="375" name="テキスト ボックス 374"/>
        <xdr:cNvSpPr txBox="1"/>
      </xdr:nvSpPr>
      <xdr:spPr>
        <a:xfrm>
          <a:off x="9372111" y="1017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127315</xdr:rowOff>
    </xdr:from>
    <xdr:to>
      <xdr:col>12</xdr:col>
      <xdr:colOff>561975</xdr:colOff>
      <xdr:row>59</xdr:row>
      <xdr:rowOff>57465</xdr:rowOff>
    </xdr:to>
    <xdr:sp macro="" textlink="">
      <xdr:nvSpPr>
        <xdr:cNvPr id="376" name="円/楕円 375"/>
        <xdr:cNvSpPr/>
      </xdr:nvSpPr>
      <xdr:spPr>
        <a:xfrm>
          <a:off x="8699500" y="100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48592</xdr:rowOff>
    </xdr:from>
    <xdr:ext cx="534377" cy="259045"/>
    <xdr:sp macro="" textlink="">
      <xdr:nvSpPr>
        <xdr:cNvPr id="377" name="テキスト ボックス 376"/>
        <xdr:cNvSpPr txBox="1"/>
      </xdr:nvSpPr>
      <xdr:spPr>
        <a:xfrm>
          <a:off x="8483111" y="101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135248</xdr:rowOff>
    </xdr:from>
    <xdr:to>
      <xdr:col>11</xdr:col>
      <xdr:colOff>358775</xdr:colOff>
      <xdr:row>59</xdr:row>
      <xdr:rowOff>65398</xdr:rowOff>
    </xdr:to>
    <xdr:sp macro="" textlink="">
      <xdr:nvSpPr>
        <xdr:cNvPr id="378" name="円/楕円 377"/>
        <xdr:cNvSpPr/>
      </xdr:nvSpPr>
      <xdr:spPr>
        <a:xfrm>
          <a:off x="7810500" y="100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56525</xdr:rowOff>
    </xdr:from>
    <xdr:ext cx="534377" cy="259045"/>
    <xdr:sp macro="" textlink="">
      <xdr:nvSpPr>
        <xdr:cNvPr id="379" name="テキスト ボックス 378"/>
        <xdr:cNvSpPr txBox="1"/>
      </xdr:nvSpPr>
      <xdr:spPr>
        <a:xfrm>
          <a:off x="7594111" y="101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161379</xdr:rowOff>
    </xdr:from>
    <xdr:to>
      <xdr:col>10</xdr:col>
      <xdr:colOff>155575</xdr:colOff>
      <xdr:row>59</xdr:row>
      <xdr:rowOff>91529</xdr:rowOff>
    </xdr:to>
    <xdr:sp macro="" textlink="">
      <xdr:nvSpPr>
        <xdr:cNvPr id="380" name="円/楕円 379"/>
        <xdr:cNvSpPr/>
      </xdr:nvSpPr>
      <xdr:spPr>
        <a:xfrm>
          <a:off x="6921500" y="101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82656</xdr:rowOff>
    </xdr:from>
    <xdr:ext cx="534377" cy="259045"/>
    <xdr:sp macro="" textlink="">
      <xdr:nvSpPr>
        <xdr:cNvPr id="381" name="テキスト ボックス 380"/>
        <xdr:cNvSpPr txBox="1"/>
      </xdr:nvSpPr>
      <xdr:spPr>
        <a:xfrm>
          <a:off x="6705111" y="101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28322</xdr:rowOff>
    </xdr:from>
    <xdr:to>
      <xdr:col>15</xdr:col>
      <xdr:colOff>180975</xdr:colOff>
      <xdr:row>78</xdr:row>
      <xdr:rowOff>72693</xdr:rowOff>
    </xdr:to>
    <xdr:cxnSp macro="">
      <xdr:nvCxnSpPr>
        <xdr:cNvPr id="410" name="直線コネクタ 409"/>
        <xdr:cNvCxnSpPr/>
      </xdr:nvCxnSpPr>
      <xdr:spPr>
        <a:xfrm flipV="1">
          <a:off x="9639300" y="13401422"/>
          <a:ext cx="8382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72693</xdr:rowOff>
    </xdr:from>
    <xdr:to>
      <xdr:col>14</xdr:col>
      <xdr:colOff>28575</xdr:colOff>
      <xdr:row>78</xdr:row>
      <xdr:rowOff>85300</xdr:rowOff>
    </xdr:to>
    <xdr:cxnSp macro="">
      <xdr:nvCxnSpPr>
        <xdr:cNvPr id="413" name="直線コネクタ 412"/>
        <xdr:cNvCxnSpPr/>
      </xdr:nvCxnSpPr>
      <xdr:spPr>
        <a:xfrm flipV="1">
          <a:off x="8750300" y="13445793"/>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160013</xdr:rowOff>
    </xdr:from>
    <xdr:ext cx="534377" cy="259045"/>
    <xdr:sp macro="" textlink="">
      <xdr:nvSpPr>
        <xdr:cNvPr id="415" name="テキスト ボックス 414"/>
        <xdr:cNvSpPr txBox="1"/>
      </xdr:nvSpPr>
      <xdr:spPr>
        <a:xfrm>
          <a:off x="9372111" y="135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131139</xdr:rowOff>
    </xdr:from>
    <xdr:to>
      <xdr:col>12</xdr:col>
      <xdr:colOff>511175</xdr:colOff>
      <xdr:row>78</xdr:row>
      <xdr:rowOff>85300</xdr:rowOff>
    </xdr:to>
    <xdr:cxnSp macro="">
      <xdr:nvCxnSpPr>
        <xdr:cNvPr id="416" name="直線コネクタ 415"/>
        <xdr:cNvCxnSpPr/>
      </xdr:nvCxnSpPr>
      <xdr:spPr>
        <a:xfrm>
          <a:off x="7861300" y="13332789"/>
          <a:ext cx="889000" cy="1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5830</xdr:rowOff>
    </xdr:from>
    <xdr:ext cx="534377" cy="259045"/>
    <xdr:sp macro="" textlink="">
      <xdr:nvSpPr>
        <xdr:cNvPr id="418" name="テキスト ボックス 417"/>
        <xdr:cNvSpPr txBox="1"/>
      </xdr:nvSpPr>
      <xdr:spPr>
        <a:xfrm>
          <a:off x="8483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131139</xdr:rowOff>
    </xdr:from>
    <xdr:to>
      <xdr:col>11</xdr:col>
      <xdr:colOff>307975</xdr:colOff>
      <xdr:row>78</xdr:row>
      <xdr:rowOff>106904</xdr:rowOff>
    </xdr:to>
    <xdr:cxnSp macro="">
      <xdr:nvCxnSpPr>
        <xdr:cNvPr id="419" name="直線コネクタ 418"/>
        <xdr:cNvCxnSpPr/>
      </xdr:nvCxnSpPr>
      <xdr:spPr>
        <a:xfrm flipV="1">
          <a:off x="6972300" y="13332789"/>
          <a:ext cx="889000" cy="14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10546</xdr:rowOff>
    </xdr:from>
    <xdr:ext cx="534377" cy="259045"/>
    <xdr:sp macro="" textlink="">
      <xdr:nvSpPr>
        <xdr:cNvPr id="421" name="テキスト ボックス 420"/>
        <xdr:cNvSpPr txBox="1"/>
      </xdr:nvSpPr>
      <xdr:spPr>
        <a:xfrm>
          <a:off x="7594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7986</xdr:rowOff>
    </xdr:from>
    <xdr:ext cx="534377" cy="259045"/>
    <xdr:sp macro="" textlink="">
      <xdr:nvSpPr>
        <xdr:cNvPr id="423" name="テキスト ボックス 422"/>
        <xdr:cNvSpPr txBox="1"/>
      </xdr:nvSpPr>
      <xdr:spPr>
        <a:xfrm>
          <a:off x="6705111" y="135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148972</xdr:rowOff>
    </xdr:from>
    <xdr:to>
      <xdr:col>15</xdr:col>
      <xdr:colOff>231775</xdr:colOff>
      <xdr:row>78</xdr:row>
      <xdr:rowOff>79122</xdr:rowOff>
    </xdr:to>
    <xdr:sp macro="" textlink="">
      <xdr:nvSpPr>
        <xdr:cNvPr id="429" name="円/楕円 428"/>
        <xdr:cNvSpPr/>
      </xdr:nvSpPr>
      <xdr:spPr>
        <a:xfrm>
          <a:off x="10426700" y="133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399</xdr:rowOff>
    </xdr:from>
    <xdr:ext cx="534377" cy="259045"/>
    <xdr:sp macro="" textlink="">
      <xdr:nvSpPr>
        <xdr:cNvPr id="430" name="商工費該当値テキスト"/>
        <xdr:cNvSpPr txBox="1"/>
      </xdr:nvSpPr>
      <xdr:spPr>
        <a:xfrm>
          <a:off x="10528300" y="132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21893</xdr:rowOff>
    </xdr:from>
    <xdr:to>
      <xdr:col>14</xdr:col>
      <xdr:colOff>79375</xdr:colOff>
      <xdr:row>78</xdr:row>
      <xdr:rowOff>123493</xdr:rowOff>
    </xdr:to>
    <xdr:sp macro="" textlink="">
      <xdr:nvSpPr>
        <xdr:cNvPr id="431" name="円/楕円 430"/>
        <xdr:cNvSpPr/>
      </xdr:nvSpPr>
      <xdr:spPr>
        <a:xfrm>
          <a:off x="9588500" y="133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140020</xdr:rowOff>
    </xdr:from>
    <xdr:ext cx="534377" cy="259045"/>
    <xdr:sp macro="" textlink="">
      <xdr:nvSpPr>
        <xdr:cNvPr id="432" name="テキスト ボックス 431"/>
        <xdr:cNvSpPr txBox="1"/>
      </xdr:nvSpPr>
      <xdr:spPr>
        <a:xfrm>
          <a:off x="9372111" y="131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34500</xdr:rowOff>
    </xdr:from>
    <xdr:to>
      <xdr:col>12</xdr:col>
      <xdr:colOff>561975</xdr:colOff>
      <xdr:row>78</xdr:row>
      <xdr:rowOff>136100</xdr:rowOff>
    </xdr:to>
    <xdr:sp macro="" textlink="">
      <xdr:nvSpPr>
        <xdr:cNvPr id="433" name="円/楕円 432"/>
        <xdr:cNvSpPr/>
      </xdr:nvSpPr>
      <xdr:spPr>
        <a:xfrm>
          <a:off x="8699500" y="134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152627</xdr:rowOff>
    </xdr:from>
    <xdr:ext cx="534377" cy="259045"/>
    <xdr:sp macro="" textlink="">
      <xdr:nvSpPr>
        <xdr:cNvPr id="434" name="テキスト ボックス 433"/>
        <xdr:cNvSpPr txBox="1"/>
      </xdr:nvSpPr>
      <xdr:spPr>
        <a:xfrm>
          <a:off x="8483111" y="131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80339</xdr:rowOff>
    </xdr:from>
    <xdr:to>
      <xdr:col>11</xdr:col>
      <xdr:colOff>358775</xdr:colOff>
      <xdr:row>78</xdr:row>
      <xdr:rowOff>10489</xdr:rowOff>
    </xdr:to>
    <xdr:sp macro="" textlink="">
      <xdr:nvSpPr>
        <xdr:cNvPr id="435" name="円/楕円 434"/>
        <xdr:cNvSpPr/>
      </xdr:nvSpPr>
      <xdr:spPr>
        <a:xfrm>
          <a:off x="7810500" y="132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27016</xdr:rowOff>
    </xdr:from>
    <xdr:ext cx="534377" cy="259045"/>
    <xdr:sp macro="" textlink="">
      <xdr:nvSpPr>
        <xdr:cNvPr id="436" name="テキスト ボックス 435"/>
        <xdr:cNvSpPr txBox="1"/>
      </xdr:nvSpPr>
      <xdr:spPr>
        <a:xfrm>
          <a:off x="7594111" y="130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56104</xdr:rowOff>
    </xdr:from>
    <xdr:to>
      <xdr:col>10</xdr:col>
      <xdr:colOff>155575</xdr:colOff>
      <xdr:row>78</xdr:row>
      <xdr:rowOff>157704</xdr:rowOff>
    </xdr:to>
    <xdr:sp macro="" textlink="">
      <xdr:nvSpPr>
        <xdr:cNvPr id="437" name="円/楕円 436"/>
        <xdr:cNvSpPr/>
      </xdr:nvSpPr>
      <xdr:spPr>
        <a:xfrm>
          <a:off x="6921500" y="134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2781</xdr:rowOff>
    </xdr:from>
    <xdr:ext cx="534377" cy="259045"/>
    <xdr:sp macro="" textlink="">
      <xdr:nvSpPr>
        <xdr:cNvPr id="438" name="テキスト ボックス 437"/>
        <xdr:cNvSpPr txBox="1"/>
      </xdr:nvSpPr>
      <xdr:spPr>
        <a:xfrm>
          <a:off x="6705111" y="132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110161</xdr:rowOff>
    </xdr:from>
    <xdr:to>
      <xdr:col>15</xdr:col>
      <xdr:colOff>180975</xdr:colOff>
      <xdr:row>98</xdr:row>
      <xdr:rowOff>113764</xdr:rowOff>
    </xdr:to>
    <xdr:cxnSp macro="">
      <xdr:nvCxnSpPr>
        <xdr:cNvPr id="467" name="直線コネクタ 466"/>
        <xdr:cNvCxnSpPr/>
      </xdr:nvCxnSpPr>
      <xdr:spPr>
        <a:xfrm>
          <a:off x="9639300" y="16912261"/>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110161</xdr:rowOff>
    </xdr:from>
    <xdr:to>
      <xdr:col>14</xdr:col>
      <xdr:colOff>28575</xdr:colOff>
      <xdr:row>98</xdr:row>
      <xdr:rowOff>114895</xdr:rowOff>
    </xdr:to>
    <xdr:cxnSp macro="">
      <xdr:nvCxnSpPr>
        <xdr:cNvPr id="470" name="直線コネクタ 469"/>
        <xdr:cNvCxnSpPr/>
      </xdr:nvCxnSpPr>
      <xdr:spPr>
        <a:xfrm flipV="1">
          <a:off x="8750300" y="16912261"/>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14256</xdr:rowOff>
    </xdr:from>
    <xdr:ext cx="534377" cy="259045"/>
    <xdr:sp macro="" textlink="">
      <xdr:nvSpPr>
        <xdr:cNvPr id="472" name="テキスト ボックス 471"/>
        <xdr:cNvSpPr txBox="1"/>
      </xdr:nvSpPr>
      <xdr:spPr>
        <a:xfrm>
          <a:off x="9372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114895</xdr:rowOff>
    </xdr:from>
    <xdr:to>
      <xdr:col>12</xdr:col>
      <xdr:colOff>511175</xdr:colOff>
      <xdr:row>98</xdr:row>
      <xdr:rowOff>146955</xdr:rowOff>
    </xdr:to>
    <xdr:cxnSp macro="">
      <xdr:nvCxnSpPr>
        <xdr:cNvPr id="473" name="直線コネクタ 472"/>
        <xdr:cNvCxnSpPr/>
      </xdr:nvCxnSpPr>
      <xdr:spPr>
        <a:xfrm flipV="1">
          <a:off x="7861300" y="16916995"/>
          <a:ext cx="8890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15702</xdr:rowOff>
    </xdr:from>
    <xdr:ext cx="534377" cy="259045"/>
    <xdr:sp macro="" textlink="">
      <xdr:nvSpPr>
        <xdr:cNvPr id="475" name="テキスト ボックス 474"/>
        <xdr:cNvSpPr txBox="1"/>
      </xdr:nvSpPr>
      <xdr:spPr>
        <a:xfrm>
          <a:off x="8483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146955</xdr:rowOff>
    </xdr:from>
    <xdr:to>
      <xdr:col>11</xdr:col>
      <xdr:colOff>307975</xdr:colOff>
      <xdr:row>98</xdr:row>
      <xdr:rowOff>153860</xdr:rowOff>
    </xdr:to>
    <xdr:cxnSp macro="">
      <xdr:nvCxnSpPr>
        <xdr:cNvPr id="476" name="直線コネクタ 475"/>
        <xdr:cNvCxnSpPr/>
      </xdr:nvCxnSpPr>
      <xdr:spPr>
        <a:xfrm flipV="1">
          <a:off x="6972300" y="16949055"/>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24720</xdr:rowOff>
    </xdr:from>
    <xdr:ext cx="534377" cy="259045"/>
    <xdr:sp macro="" textlink="">
      <xdr:nvSpPr>
        <xdr:cNvPr id="478" name="テキスト ボックス 477"/>
        <xdr:cNvSpPr txBox="1"/>
      </xdr:nvSpPr>
      <xdr:spPr>
        <a:xfrm>
          <a:off x="7594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26354</xdr:rowOff>
    </xdr:from>
    <xdr:ext cx="534377" cy="259045"/>
    <xdr:sp macro="" textlink="">
      <xdr:nvSpPr>
        <xdr:cNvPr id="480" name="テキスト ボックス 479"/>
        <xdr:cNvSpPr txBox="1"/>
      </xdr:nvSpPr>
      <xdr:spPr>
        <a:xfrm>
          <a:off x="6705111" y="1699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62964</xdr:rowOff>
    </xdr:from>
    <xdr:to>
      <xdr:col>15</xdr:col>
      <xdr:colOff>231775</xdr:colOff>
      <xdr:row>98</xdr:row>
      <xdr:rowOff>164564</xdr:rowOff>
    </xdr:to>
    <xdr:sp macro="" textlink="">
      <xdr:nvSpPr>
        <xdr:cNvPr id="486" name="円/楕円 485"/>
        <xdr:cNvSpPr/>
      </xdr:nvSpPr>
      <xdr:spPr>
        <a:xfrm>
          <a:off x="10426700" y="168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99010" cy="259045"/>
    <xdr:sp macro="" textlink="">
      <xdr:nvSpPr>
        <xdr:cNvPr id="487" name="土木費該当値テキスト"/>
        <xdr:cNvSpPr txBox="1"/>
      </xdr:nvSpPr>
      <xdr:spPr>
        <a:xfrm>
          <a:off x="10528300" y="168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59361</xdr:rowOff>
    </xdr:from>
    <xdr:to>
      <xdr:col>14</xdr:col>
      <xdr:colOff>79375</xdr:colOff>
      <xdr:row>98</xdr:row>
      <xdr:rowOff>160961</xdr:rowOff>
    </xdr:to>
    <xdr:sp macro="" textlink="">
      <xdr:nvSpPr>
        <xdr:cNvPr id="488" name="円/楕円 487"/>
        <xdr:cNvSpPr/>
      </xdr:nvSpPr>
      <xdr:spPr>
        <a:xfrm>
          <a:off x="9588500" y="168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6038</xdr:rowOff>
    </xdr:from>
    <xdr:ext cx="599010" cy="259045"/>
    <xdr:sp macro="" textlink="">
      <xdr:nvSpPr>
        <xdr:cNvPr id="489" name="テキスト ボックス 488"/>
        <xdr:cNvSpPr txBox="1"/>
      </xdr:nvSpPr>
      <xdr:spPr>
        <a:xfrm>
          <a:off x="9339794" y="166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64095</xdr:rowOff>
    </xdr:from>
    <xdr:to>
      <xdr:col>12</xdr:col>
      <xdr:colOff>561975</xdr:colOff>
      <xdr:row>98</xdr:row>
      <xdr:rowOff>165695</xdr:rowOff>
    </xdr:to>
    <xdr:sp macro="" textlink="">
      <xdr:nvSpPr>
        <xdr:cNvPr id="490" name="円/楕円 489"/>
        <xdr:cNvSpPr/>
      </xdr:nvSpPr>
      <xdr:spPr>
        <a:xfrm>
          <a:off x="8699500" y="168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10772</xdr:rowOff>
    </xdr:from>
    <xdr:ext cx="599010" cy="259045"/>
    <xdr:sp macro="" textlink="">
      <xdr:nvSpPr>
        <xdr:cNvPr id="491" name="テキスト ボックス 490"/>
        <xdr:cNvSpPr txBox="1"/>
      </xdr:nvSpPr>
      <xdr:spPr>
        <a:xfrm>
          <a:off x="8450794" y="1664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96155</xdr:rowOff>
    </xdr:from>
    <xdr:to>
      <xdr:col>11</xdr:col>
      <xdr:colOff>358775</xdr:colOff>
      <xdr:row>99</xdr:row>
      <xdr:rowOff>26305</xdr:rowOff>
    </xdr:to>
    <xdr:sp macro="" textlink="">
      <xdr:nvSpPr>
        <xdr:cNvPr id="492" name="円/楕円 491"/>
        <xdr:cNvSpPr/>
      </xdr:nvSpPr>
      <xdr:spPr>
        <a:xfrm>
          <a:off x="7810500" y="168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42832</xdr:rowOff>
    </xdr:from>
    <xdr:ext cx="534377" cy="259045"/>
    <xdr:sp macro="" textlink="">
      <xdr:nvSpPr>
        <xdr:cNvPr id="493" name="テキスト ボックス 492"/>
        <xdr:cNvSpPr txBox="1"/>
      </xdr:nvSpPr>
      <xdr:spPr>
        <a:xfrm>
          <a:off x="7594111" y="166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103060</xdr:rowOff>
    </xdr:from>
    <xdr:to>
      <xdr:col>10</xdr:col>
      <xdr:colOff>155575</xdr:colOff>
      <xdr:row>99</xdr:row>
      <xdr:rowOff>33210</xdr:rowOff>
    </xdr:to>
    <xdr:sp macro="" textlink="">
      <xdr:nvSpPr>
        <xdr:cNvPr id="494" name="円/楕円 493"/>
        <xdr:cNvSpPr/>
      </xdr:nvSpPr>
      <xdr:spPr>
        <a:xfrm>
          <a:off x="6921500" y="169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49737</xdr:rowOff>
    </xdr:from>
    <xdr:ext cx="534377" cy="259045"/>
    <xdr:sp macro="" textlink="">
      <xdr:nvSpPr>
        <xdr:cNvPr id="495" name="テキスト ボックス 494"/>
        <xdr:cNvSpPr txBox="1"/>
      </xdr:nvSpPr>
      <xdr:spPr>
        <a:xfrm>
          <a:off x="6705111" y="166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159124</xdr:rowOff>
    </xdr:from>
    <xdr:to>
      <xdr:col>23</xdr:col>
      <xdr:colOff>517525</xdr:colOff>
      <xdr:row>38</xdr:row>
      <xdr:rowOff>31053</xdr:rowOff>
    </xdr:to>
    <xdr:cxnSp macro="">
      <xdr:nvCxnSpPr>
        <xdr:cNvPr id="522" name="直線コネクタ 521"/>
        <xdr:cNvCxnSpPr/>
      </xdr:nvCxnSpPr>
      <xdr:spPr>
        <a:xfrm>
          <a:off x="15481300" y="6502774"/>
          <a:ext cx="8382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159124</xdr:rowOff>
    </xdr:from>
    <xdr:to>
      <xdr:col>22</xdr:col>
      <xdr:colOff>365125</xdr:colOff>
      <xdr:row>38</xdr:row>
      <xdr:rowOff>6552</xdr:rowOff>
    </xdr:to>
    <xdr:cxnSp macro="">
      <xdr:nvCxnSpPr>
        <xdr:cNvPr id="525" name="直線コネクタ 524"/>
        <xdr:cNvCxnSpPr/>
      </xdr:nvCxnSpPr>
      <xdr:spPr>
        <a:xfrm flipV="1">
          <a:off x="14592300" y="650277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73134</xdr:rowOff>
    </xdr:from>
    <xdr:ext cx="534377" cy="259045"/>
    <xdr:sp macro="" textlink="">
      <xdr:nvSpPr>
        <xdr:cNvPr id="527" name="テキスト ボックス 526"/>
        <xdr:cNvSpPr txBox="1"/>
      </xdr:nvSpPr>
      <xdr:spPr>
        <a:xfrm>
          <a:off x="15214111" y="65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6552</xdr:rowOff>
    </xdr:from>
    <xdr:to>
      <xdr:col>21</xdr:col>
      <xdr:colOff>161925</xdr:colOff>
      <xdr:row>38</xdr:row>
      <xdr:rowOff>44577</xdr:rowOff>
    </xdr:to>
    <xdr:cxnSp macro="">
      <xdr:nvCxnSpPr>
        <xdr:cNvPr id="528" name="直線コネクタ 527"/>
        <xdr:cNvCxnSpPr/>
      </xdr:nvCxnSpPr>
      <xdr:spPr>
        <a:xfrm flipV="1">
          <a:off x="13703300" y="6521652"/>
          <a:ext cx="889000" cy="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94642</xdr:rowOff>
    </xdr:from>
    <xdr:ext cx="534377" cy="259045"/>
    <xdr:sp macro="" textlink="">
      <xdr:nvSpPr>
        <xdr:cNvPr id="530" name="テキスト ボックス 529"/>
        <xdr:cNvSpPr txBox="1"/>
      </xdr:nvSpPr>
      <xdr:spPr>
        <a:xfrm>
          <a:off x="14325111" y="66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43558</xdr:rowOff>
    </xdr:from>
    <xdr:to>
      <xdr:col>19</xdr:col>
      <xdr:colOff>644525</xdr:colOff>
      <xdr:row>38</xdr:row>
      <xdr:rowOff>44577</xdr:rowOff>
    </xdr:to>
    <xdr:cxnSp macro="">
      <xdr:nvCxnSpPr>
        <xdr:cNvPr id="531" name="直線コネクタ 530"/>
        <xdr:cNvCxnSpPr/>
      </xdr:nvCxnSpPr>
      <xdr:spPr>
        <a:xfrm>
          <a:off x="12814300" y="6558658"/>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102301</xdr:rowOff>
    </xdr:from>
    <xdr:ext cx="534377" cy="259045"/>
    <xdr:sp macro="" textlink="">
      <xdr:nvSpPr>
        <xdr:cNvPr id="533" name="テキスト ボックス 532"/>
        <xdr:cNvSpPr txBox="1"/>
      </xdr:nvSpPr>
      <xdr:spPr>
        <a:xfrm>
          <a:off x="13436111" y="66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104479</xdr:rowOff>
    </xdr:from>
    <xdr:ext cx="534377" cy="259045"/>
    <xdr:sp macro="" textlink="">
      <xdr:nvSpPr>
        <xdr:cNvPr id="535" name="テキスト ボックス 534"/>
        <xdr:cNvSpPr txBox="1"/>
      </xdr:nvSpPr>
      <xdr:spPr>
        <a:xfrm>
          <a:off x="12547111" y="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151703</xdr:rowOff>
    </xdr:from>
    <xdr:to>
      <xdr:col>23</xdr:col>
      <xdr:colOff>568325</xdr:colOff>
      <xdr:row>38</xdr:row>
      <xdr:rowOff>81853</xdr:rowOff>
    </xdr:to>
    <xdr:sp macro="" textlink="">
      <xdr:nvSpPr>
        <xdr:cNvPr id="541" name="円/楕円 540"/>
        <xdr:cNvSpPr/>
      </xdr:nvSpPr>
      <xdr:spPr>
        <a:xfrm>
          <a:off x="16268700" y="64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108324</xdr:rowOff>
    </xdr:from>
    <xdr:to>
      <xdr:col>22</xdr:col>
      <xdr:colOff>415925</xdr:colOff>
      <xdr:row>38</xdr:row>
      <xdr:rowOff>38474</xdr:rowOff>
    </xdr:to>
    <xdr:sp macro="" textlink="">
      <xdr:nvSpPr>
        <xdr:cNvPr id="543" name="円/楕円 542"/>
        <xdr:cNvSpPr/>
      </xdr:nvSpPr>
      <xdr:spPr>
        <a:xfrm>
          <a:off x="15430500" y="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55001</xdr:rowOff>
    </xdr:from>
    <xdr:ext cx="534377" cy="259045"/>
    <xdr:sp macro="" textlink="">
      <xdr:nvSpPr>
        <xdr:cNvPr id="544" name="テキスト ボックス 543"/>
        <xdr:cNvSpPr txBox="1"/>
      </xdr:nvSpPr>
      <xdr:spPr>
        <a:xfrm>
          <a:off x="15214111" y="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127202</xdr:rowOff>
    </xdr:from>
    <xdr:to>
      <xdr:col>21</xdr:col>
      <xdr:colOff>212725</xdr:colOff>
      <xdr:row>38</xdr:row>
      <xdr:rowOff>57352</xdr:rowOff>
    </xdr:to>
    <xdr:sp macro="" textlink="">
      <xdr:nvSpPr>
        <xdr:cNvPr id="545" name="円/楕円 544"/>
        <xdr:cNvSpPr/>
      </xdr:nvSpPr>
      <xdr:spPr>
        <a:xfrm>
          <a:off x="14541500" y="6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73879</xdr:rowOff>
    </xdr:from>
    <xdr:ext cx="534377" cy="259045"/>
    <xdr:sp macro="" textlink="">
      <xdr:nvSpPr>
        <xdr:cNvPr id="546" name="テキスト ボックス 545"/>
        <xdr:cNvSpPr txBox="1"/>
      </xdr:nvSpPr>
      <xdr:spPr>
        <a:xfrm>
          <a:off x="14325111" y="6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165227</xdr:rowOff>
    </xdr:from>
    <xdr:to>
      <xdr:col>20</xdr:col>
      <xdr:colOff>9525</xdr:colOff>
      <xdr:row>38</xdr:row>
      <xdr:rowOff>95377</xdr:rowOff>
    </xdr:to>
    <xdr:sp macro="" textlink="">
      <xdr:nvSpPr>
        <xdr:cNvPr id="547" name="円/楕円 546"/>
        <xdr:cNvSpPr/>
      </xdr:nvSpPr>
      <xdr:spPr>
        <a:xfrm>
          <a:off x="13652500" y="6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111904</xdr:rowOff>
    </xdr:from>
    <xdr:ext cx="534377" cy="259045"/>
    <xdr:sp macro="" textlink="">
      <xdr:nvSpPr>
        <xdr:cNvPr id="548" name="テキスト ボックス 547"/>
        <xdr:cNvSpPr txBox="1"/>
      </xdr:nvSpPr>
      <xdr:spPr>
        <a:xfrm>
          <a:off x="13436111" y="62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164208</xdr:rowOff>
    </xdr:from>
    <xdr:to>
      <xdr:col>18</xdr:col>
      <xdr:colOff>492125</xdr:colOff>
      <xdr:row>38</xdr:row>
      <xdr:rowOff>94358</xdr:rowOff>
    </xdr:to>
    <xdr:sp macro="" textlink="">
      <xdr:nvSpPr>
        <xdr:cNvPr id="549" name="円/楕円 548"/>
        <xdr:cNvSpPr/>
      </xdr:nvSpPr>
      <xdr:spPr>
        <a:xfrm>
          <a:off x="12763500" y="65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110885</xdr:rowOff>
    </xdr:from>
    <xdr:ext cx="534377" cy="259045"/>
    <xdr:sp macro="" textlink="">
      <xdr:nvSpPr>
        <xdr:cNvPr id="550" name="テキスト ボックス 549"/>
        <xdr:cNvSpPr txBox="1"/>
      </xdr:nvSpPr>
      <xdr:spPr>
        <a:xfrm>
          <a:off x="12547111" y="62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9215</xdr:rowOff>
    </xdr:from>
    <xdr:to>
      <xdr:col>23</xdr:col>
      <xdr:colOff>517525</xdr:colOff>
      <xdr:row>58</xdr:row>
      <xdr:rowOff>63347</xdr:rowOff>
    </xdr:to>
    <xdr:cxnSp macro="">
      <xdr:nvCxnSpPr>
        <xdr:cNvPr id="579" name="直線コネクタ 578"/>
        <xdr:cNvCxnSpPr/>
      </xdr:nvCxnSpPr>
      <xdr:spPr>
        <a:xfrm>
          <a:off x="15481300" y="9610415"/>
          <a:ext cx="838200" cy="39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99253</xdr:rowOff>
    </xdr:from>
    <xdr:to>
      <xdr:col>22</xdr:col>
      <xdr:colOff>365125</xdr:colOff>
      <xdr:row>56</xdr:row>
      <xdr:rowOff>9215</xdr:rowOff>
    </xdr:to>
    <xdr:cxnSp macro="">
      <xdr:nvCxnSpPr>
        <xdr:cNvPr id="582" name="直線コネクタ 581"/>
        <xdr:cNvCxnSpPr/>
      </xdr:nvCxnSpPr>
      <xdr:spPr>
        <a:xfrm>
          <a:off x="14592300" y="9357553"/>
          <a:ext cx="889000" cy="25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99253</xdr:rowOff>
    </xdr:from>
    <xdr:to>
      <xdr:col>21</xdr:col>
      <xdr:colOff>161925</xdr:colOff>
      <xdr:row>58</xdr:row>
      <xdr:rowOff>56130</xdr:rowOff>
    </xdr:to>
    <xdr:cxnSp macro="">
      <xdr:nvCxnSpPr>
        <xdr:cNvPr id="585" name="直線コネクタ 584"/>
        <xdr:cNvCxnSpPr/>
      </xdr:nvCxnSpPr>
      <xdr:spPr>
        <a:xfrm flipV="1">
          <a:off x="13703300" y="9357553"/>
          <a:ext cx="889000" cy="64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72897</xdr:rowOff>
    </xdr:from>
    <xdr:ext cx="534377" cy="259045"/>
    <xdr:sp macro="" textlink="">
      <xdr:nvSpPr>
        <xdr:cNvPr id="587" name="テキスト ボックス 586"/>
        <xdr:cNvSpPr txBox="1"/>
      </xdr:nvSpPr>
      <xdr:spPr>
        <a:xfrm>
          <a:off x="14325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56130</xdr:rowOff>
    </xdr:from>
    <xdr:to>
      <xdr:col>19</xdr:col>
      <xdr:colOff>644525</xdr:colOff>
      <xdr:row>58</xdr:row>
      <xdr:rowOff>61593</xdr:rowOff>
    </xdr:to>
    <xdr:cxnSp macro="">
      <xdr:nvCxnSpPr>
        <xdr:cNvPr id="588" name="直線コネクタ 587"/>
        <xdr:cNvCxnSpPr/>
      </xdr:nvCxnSpPr>
      <xdr:spPr>
        <a:xfrm flipV="1">
          <a:off x="12814300" y="1000023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120128</xdr:rowOff>
    </xdr:from>
    <xdr:ext cx="534377" cy="259045"/>
    <xdr:sp macro="" textlink="">
      <xdr:nvSpPr>
        <xdr:cNvPr id="592" name="テキスト ボックス 591"/>
        <xdr:cNvSpPr txBox="1"/>
      </xdr:nvSpPr>
      <xdr:spPr>
        <a:xfrm>
          <a:off x="12547111" y="97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12547</xdr:rowOff>
    </xdr:from>
    <xdr:to>
      <xdr:col>23</xdr:col>
      <xdr:colOff>568325</xdr:colOff>
      <xdr:row>58</xdr:row>
      <xdr:rowOff>114147</xdr:rowOff>
    </xdr:to>
    <xdr:sp macro="" textlink="">
      <xdr:nvSpPr>
        <xdr:cNvPr id="598" name="円/楕円 597"/>
        <xdr:cNvSpPr/>
      </xdr:nvSpPr>
      <xdr:spPr>
        <a:xfrm>
          <a:off x="162687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98924</xdr:rowOff>
    </xdr:from>
    <xdr:ext cx="534377" cy="259045"/>
    <xdr:sp macro="" textlink="">
      <xdr:nvSpPr>
        <xdr:cNvPr id="599" name="教育費該当値テキスト"/>
        <xdr:cNvSpPr txBox="1"/>
      </xdr:nvSpPr>
      <xdr:spPr>
        <a:xfrm>
          <a:off x="16370300" y="9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129865</xdr:rowOff>
    </xdr:from>
    <xdr:to>
      <xdr:col>22</xdr:col>
      <xdr:colOff>415925</xdr:colOff>
      <xdr:row>56</xdr:row>
      <xdr:rowOff>60015</xdr:rowOff>
    </xdr:to>
    <xdr:sp macro="" textlink="">
      <xdr:nvSpPr>
        <xdr:cNvPr id="600" name="円/楕円 599"/>
        <xdr:cNvSpPr/>
      </xdr:nvSpPr>
      <xdr:spPr>
        <a:xfrm>
          <a:off x="154305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76542</xdr:rowOff>
    </xdr:from>
    <xdr:ext cx="599010" cy="259045"/>
    <xdr:sp macro="" textlink="">
      <xdr:nvSpPr>
        <xdr:cNvPr id="601" name="テキスト ボックス 600"/>
        <xdr:cNvSpPr txBox="1"/>
      </xdr:nvSpPr>
      <xdr:spPr>
        <a:xfrm>
          <a:off x="15181794" y="93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48453</xdr:rowOff>
    </xdr:from>
    <xdr:to>
      <xdr:col>21</xdr:col>
      <xdr:colOff>212725</xdr:colOff>
      <xdr:row>54</xdr:row>
      <xdr:rowOff>150053</xdr:rowOff>
    </xdr:to>
    <xdr:sp macro="" textlink="">
      <xdr:nvSpPr>
        <xdr:cNvPr id="602" name="円/楕円 601"/>
        <xdr:cNvSpPr/>
      </xdr:nvSpPr>
      <xdr:spPr>
        <a:xfrm>
          <a:off x="14541500" y="93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166580</xdr:rowOff>
    </xdr:from>
    <xdr:ext cx="599010" cy="259045"/>
    <xdr:sp macro="" textlink="">
      <xdr:nvSpPr>
        <xdr:cNvPr id="603" name="テキスト ボックス 602"/>
        <xdr:cNvSpPr txBox="1"/>
      </xdr:nvSpPr>
      <xdr:spPr>
        <a:xfrm>
          <a:off x="14292794" y="908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5330</xdr:rowOff>
    </xdr:from>
    <xdr:to>
      <xdr:col>20</xdr:col>
      <xdr:colOff>9525</xdr:colOff>
      <xdr:row>58</xdr:row>
      <xdr:rowOff>106930</xdr:rowOff>
    </xdr:to>
    <xdr:sp macro="" textlink="">
      <xdr:nvSpPr>
        <xdr:cNvPr id="604" name="円/楕円 603"/>
        <xdr:cNvSpPr/>
      </xdr:nvSpPr>
      <xdr:spPr>
        <a:xfrm>
          <a:off x="13652500" y="99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98057</xdr:rowOff>
    </xdr:from>
    <xdr:ext cx="534377" cy="259045"/>
    <xdr:sp macro="" textlink="">
      <xdr:nvSpPr>
        <xdr:cNvPr id="605" name="テキスト ボックス 604"/>
        <xdr:cNvSpPr txBox="1"/>
      </xdr:nvSpPr>
      <xdr:spPr>
        <a:xfrm>
          <a:off x="13436111" y="100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10793</xdr:rowOff>
    </xdr:from>
    <xdr:to>
      <xdr:col>18</xdr:col>
      <xdr:colOff>492125</xdr:colOff>
      <xdr:row>58</xdr:row>
      <xdr:rowOff>112393</xdr:rowOff>
    </xdr:to>
    <xdr:sp macro="" textlink="">
      <xdr:nvSpPr>
        <xdr:cNvPr id="606" name="円/楕円 605"/>
        <xdr:cNvSpPr/>
      </xdr:nvSpPr>
      <xdr:spPr>
        <a:xfrm>
          <a:off x="12763500" y="99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103520</xdr:rowOff>
    </xdr:from>
    <xdr:ext cx="534377" cy="259045"/>
    <xdr:sp macro="" textlink="">
      <xdr:nvSpPr>
        <xdr:cNvPr id="607" name="テキスト ボックス 606"/>
        <xdr:cNvSpPr txBox="1"/>
      </xdr:nvSpPr>
      <xdr:spPr>
        <a:xfrm>
          <a:off x="12547111" y="100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91619</xdr:rowOff>
    </xdr:from>
    <xdr:to>
      <xdr:col>23</xdr:col>
      <xdr:colOff>517525</xdr:colOff>
      <xdr:row>78</xdr:row>
      <xdr:rowOff>139446</xdr:rowOff>
    </xdr:to>
    <xdr:cxnSp macro="">
      <xdr:nvCxnSpPr>
        <xdr:cNvPr id="634" name="直線コネクタ 633"/>
        <xdr:cNvCxnSpPr/>
      </xdr:nvCxnSpPr>
      <xdr:spPr>
        <a:xfrm>
          <a:off x="15481300" y="13464719"/>
          <a:ext cx="838200" cy="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73783</xdr:rowOff>
    </xdr:from>
    <xdr:to>
      <xdr:col>22</xdr:col>
      <xdr:colOff>365125</xdr:colOff>
      <xdr:row>78</xdr:row>
      <xdr:rowOff>91619</xdr:rowOff>
    </xdr:to>
    <xdr:cxnSp macro="">
      <xdr:nvCxnSpPr>
        <xdr:cNvPr id="637" name="直線コネクタ 636"/>
        <xdr:cNvCxnSpPr/>
      </xdr:nvCxnSpPr>
      <xdr:spPr>
        <a:xfrm>
          <a:off x="14592300" y="13446883"/>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166833</xdr:rowOff>
    </xdr:from>
    <xdr:ext cx="469744" cy="259045"/>
    <xdr:sp macro="" textlink="">
      <xdr:nvSpPr>
        <xdr:cNvPr id="639" name="テキスト ボックス 638"/>
        <xdr:cNvSpPr txBox="1"/>
      </xdr:nvSpPr>
      <xdr:spPr>
        <a:xfrm>
          <a:off x="15246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73783</xdr:rowOff>
    </xdr:from>
    <xdr:to>
      <xdr:col>21</xdr:col>
      <xdr:colOff>161925</xdr:colOff>
      <xdr:row>78</xdr:row>
      <xdr:rowOff>96366</xdr:rowOff>
    </xdr:to>
    <xdr:cxnSp macro="">
      <xdr:nvCxnSpPr>
        <xdr:cNvPr id="640" name="直線コネクタ 639"/>
        <xdr:cNvCxnSpPr/>
      </xdr:nvCxnSpPr>
      <xdr:spPr>
        <a:xfrm flipV="1">
          <a:off x="13703300" y="13446883"/>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2" name="テキスト ボックス 641"/>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86895</xdr:rowOff>
    </xdr:from>
    <xdr:to>
      <xdr:col>19</xdr:col>
      <xdr:colOff>644525</xdr:colOff>
      <xdr:row>78</xdr:row>
      <xdr:rowOff>96366</xdr:rowOff>
    </xdr:to>
    <xdr:cxnSp macro="">
      <xdr:nvCxnSpPr>
        <xdr:cNvPr id="643" name="直線コネクタ 642"/>
        <xdr:cNvCxnSpPr/>
      </xdr:nvCxnSpPr>
      <xdr:spPr>
        <a:xfrm>
          <a:off x="12814300" y="1345999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155937</xdr:rowOff>
    </xdr:from>
    <xdr:ext cx="534377" cy="259045"/>
    <xdr:sp macro="" textlink="">
      <xdr:nvSpPr>
        <xdr:cNvPr id="645" name="テキスト ボックス 644"/>
        <xdr:cNvSpPr txBox="1"/>
      </xdr:nvSpPr>
      <xdr:spPr>
        <a:xfrm>
          <a:off x="13436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7" name="テキスト ボックス 646"/>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88646</xdr:rowOff>
    </xdr:from>
    <xdr:to>
      <xdr:col>23</xdr:col>
      <xdr:colOff>568325</xdr:colOff>
      <xdr:row>79</xdr:row>
      <xdr:rowOff>18796</xdr:rowOff>
    </xdr:to>
    <xdr:sp macro="" textlink="">
      <xdr:nvSpPr>
        <xdr:cNvPr id="653" name="円/楕円 652"/>
        <xdr:cNvSpPr/>
      </xdr:nvSpPr>
      <xdr:spPr>
        <a:xfrm>
          <a:off x="16268700" y="134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78565" cy="259045"/>
    <xdr:sp macro="" textlink="">
      <xdr:nvSpPr>
        <xdr:cNvPr id="654" name="災害復旧費該当値テキスト"/>
        <xdr:cNvSpPr txBox="1"/>
      </xdr:nvSpPr>
      <xdr:spPr>
        <a:xfrm>
          <a:off x="16370300" y="1340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40819</xdr:rowOff>
    </xdr:from>
    <xdr:to>
      <xdr:col>22</xdr:col>
      <xdr:colOff>415925</xdr:colOff>
      <xdr:row>78</xdr:row>
      <xdr:rowOff>142419</xdr:rowOff>
    </xdr:to>
    <xdr:sp macro="" textlink="">
      <xdr:nvSpPr>
        <xdr:cNvPr id="655" name="円/楕円 654"/>
        <xdr:cNvSpPr/>
      </xdr:nvSpPr>
      <xdr:spPr>
        <a:xfrm>
          <a:off x="15430500" y="13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158946</xdr:rowOff>
    </xdr:from>
    <xdr:ext cx="534377" cy="259045"/>
    <xdr:sp macro="" textlink="">
      <xdr:nvSpPr>
        <xdr:cNvPr id="656" name="テキスト ボックス 655"/>
        <xdr:cNvSpPr txBox="1"/>
      </xdr:nvSpPr>
      <xdr:spPr>
        <a:xfrm>
          <a:off x="15214111" y="131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22983</xdr:rowOff>
    </xdr:from>
    <xdr:to>
      <xdr:col>21</xdr:col>
      <xdr:colOff>212725</xdr:colOff>
      <xdr:row>78</xdr:row>
      <xdr:rowOff>124583</xdr:rowOff>
    </xdr:to>
    <xdr:sp macro="" textlink="">
      <xdr:nvSpPr>
        <xdr:cNvPr id="657" name="円/楕円 656"/>
        <xdr:cNvSpPr/>
      </xdr:nvSpPr>
      <xdr:spPr>
        <a:xfrm>
          <a:off x="14541500" y="133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141110</xdr:rowOff>
    </xdr:from>
    <xdr:ext cx="534377" cy="259045"/>
    <xdr:sp macro="" textlink="">
      <xdr:nvSpPr>
        <xdr:cNvPr id="658" name="テキスト ボックス 657"/>
        <xdr:cNvSpPr txBox="1"/>
      </xdr:nvSpPr>
      <xdr:spPr>
        <a:xfrm>
          <a:off x="14325111" y="131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45566</xdr:rowOff>
    </xdr:from>
    <xdr:to>
      <xdr:col>20</xdr:col>
      <xdr:colOff>9525</xdr:colOff>
      <xdr:row>78</xdr:row>
      <xdr:rowOff>147166</xdr:rowOff>
    </xdr:to>
    <xdr:sp macro="" textlink="">
      <xdr:nvSpPr>
        <xdr:cNvPr id="659" name="円/楕円 658"/>
        <xdr:cNvSpPr/>
      </xdr:nvSpPr>
      <xdr:spPr>
        <a:xfrm>
          <a:off x="13652500" y="134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163693</xdr:rowOff>
    </xdr:from>
    <xdr:ext cx="534377" cy="259045"/>
    <xdr:sp macro="" textlink="">
      <xdr:nvSpPr>
        <xdr:cNvPr id="660" name="テキスト ボックス 659"/>
        <xdr:cNvSpPr txBox="1"/>
      </xdr:nvSpPr>
      <xdr:spPr>
        <a:xfrm>
          <a:off x="13436111" y="131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36095</xdr:rowOff>
    </xdr:from>
    <xdr:to>
      <xdr:col>18</xdr:col>
      <xdr:colOff>492125</xdr:colOff>
      <xdr:row>78</xdr:row>
      <xdr:rowOff>137695</xdr:rowOff>
    </xdr:to>
    <xdr:sp macro="" textlink="">
      <xdr:nvSpPr>
        <xdr:cNvPr id="661" name="円/楕円 660"/>
        <xdr:cNvSpPr/>
      </xdr:nvSpPr>
      <xdr:spPr>
        <a:xfrm>
          <a:off x="12763500" y="13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154222</xdr:rowOff>
    </xdr:from>
    <xdr:ext cx="534377" cy="259045"/>
    <xdr:sp macro="" textlink="">
      <xdr:nvSpPr>
        <xdr:cNvPr id="662" name="テキスト ボックス 661"/>
        <xdr:cNvSpPr txBox="1"/>
      </xdr:nvSpPr>
      <xdr:spPr>
        <a:xfrm>
          <a:off x="12547111" y="131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16914</xdr:rowOff>
    </xdr:from>
    <xdr:to>
      <xdr:col>23</xdr:col>
      <xdr:colOff>517525</xdr:colOff>
      <xdr:row>98</xdr:row>
      <xdr:rowOff>17047</xdr:rowOff>
    </xdr:to>
    <xdr:cxnSp macro="">
      <xdr:nvCxnSpPr>
        <xdr:cNvPr id="691" name="直線コネクタ 690"/>
        <xdr:cNvCxnSpPr/>
      </xdr:nvCxnSpPr>
      <xdr:spPr>
        <a:xfrm flipV="1">
          <a:off x="15481300" y="16819014"/>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166311</xdr:rowOff>
    </xdr:from>
    <xdr:to>
      <xdr:col>22</xdr:col>
      <xdr:colOff>365125</xdr:colOff>
      <xdr:row>98</xdr:row>
      <xdr:rowOff>17047</xdr:rowOff>
    </xdr:to>
    <xdr:cxnSp macro="">
      <xdr:nvCxnSpPr>
        <xdr:cNvPr id="694" name="直線コネクタ 693"/>
        <xdr:cNvCxnSpPr/>
      </xdr:nvCxnSpPr>
      <xdr:spPr>
        <a:xfrm>
          <a:off x="14592300" y="16796961"/>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73305</xdr:rowOff>
    </xdr:from>
    <xdr:ext cx="599010" cy="259045"/>
    <xdr:sp macro="" textlink="">
      <xdr:nvSpPr>
        <xdr:cNvPr id="696" name="テキスト ボックス 695"/>
        <xdr:cNvSpPr txBox="1"/>
      </xdr:nvSpPr>
      <xdr:spPr>
        <a:xfrm>
          <a:off x="15181794"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166311</xdr:rowOff>
    </xdr:from>
    <xdr:to>
      <xdr:col>21</xdr:col>
      <xdr:colOff>161925</xdr:colOff>
      <xdr:row>98</xdr:row>
      <xdr:rowOff>3862</xdr:rowOff>
    </xdr:to>
    <xdr:cxnSp macro="">
      <xdr:nvCxnSpPr>
        <xdr:cNvPr id="697" name="直線コネクタ 696"/>
        <xdr:cNvCxnSpPr/>
      </xdr:nvCxnSpPr>
      <xdr:spPr>
        <a:xfrm flipV="1">
          <a:off x="13703300" y="1679696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97954</xdr:rowOff>
    </xdr:from>
    <xdr:to>
      <xdr:col>19</xdr:col>
      <xdr:colOff>644525</xdr:colOff>
      <xdr:row>98</xdr:row>
      <xdr:rowOff>3862</xdr:rowOff>
    </xdr:to>
    <xdr:cxnSp macro="">
      <xdr:nvCxnSpPr>
        <xdr:cNvPr id="700" name="直線コネクタ 699"/>
        <xdr:cNvCxnSpPr/>
      </xdr:nvCxnSpPr>
      <xdr:spPr>
        <a:xfrm>
          <a:off x="12814300" y="16728604"/>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71164</xdr:rowOff>
    </xdr:from>
    <xdr:ext cx="599010" cy="259045"/>
    <xdr:sp macro="" textlink="">
      <xdr:nvSpPr>
        <xdr:cNvPr id="702" name="テキスト ボックス 701"/>
        <xdr:cNvSpPr txBox="1"/>
      </xdr:nvSpPr>
      <xdr:spPr>
        <a:xfrm>
          <a:off x="13403794" y="165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137564</xdr:rowOff>
    </xdr:from>
    <xdr:to>
      <xdr:col>23</xdr:col>
      <xdr:colOff>568325</xdr:colOff>
      <xdr:row>98</xdr:row>
      <xdr:rowOff>67714</xdr:rowOff>
    </xdr:to>
    <xdr:sp macro="" textlink="">
      <xdr:nvSpPr>
        <xdr:cNvPr id="710" name="円/楕円 709"/>
        <xdr:cNvSpPr/>
      </xdr:nvSpPr>
      <xdr:spPr>
        <a:xfrm>
          <a:off x="16268700" y="167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52491</xdr:rowOff>
    </xdr:from>
    <xdr:ext cx="599010" cy="259045"/>
    <xdr:sp macro="" textlink="">
      <xdr:nvSpPr>
        <xdr:cNvPr id="711" name="公債費該当値テキスト"/>
        <xdr:cNvSpPr txBox="1"/>
      </xdr:nvSpPr>
      <xdr:spPr>
        <a:xfrm>
          <a:off x="16370300" y="1668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137697</xdr:rowOff>
    </xdr:from>
    <xdr:to>
      <xdr:col>22</xdr:col>
      <xdr:colOff>415925</xdr:colOff>
      <xdr:row>98</xdr:row>
      <xdr:rowOff>67847</xdr:rowOff>
    </xdr:to>
    <xdr:sp macro="" textlink="">
      <xdr:nvSpPr>
        <xdr:cNvPr id="712" name="円/楕円 711"/>
        <xdr:cNvSpPr/>
      </xdr:nvSpPr>
      <xdr:spPr>
        <a:xfrm>
          <a:off x="15430500" y="167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58974</xdr:rowOff>
    </xdr:from>
    <xdr:ext cx="599010" cy="259045"/>
    <xdr:sp macro="" textlink="">
      <xdr:nvSpPr>
        <xdr:cNvPr id="713" name="テキスト ボックス 712"/>
        <xdr:cNvSpPr txBox="1"/>
      </xdr:nvSpPr>
      <xdr:spPr>
        <a:xfrm>
          <a:off x="15181794" y="1686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115511</xdr:rowOff>
    </xdr:from>
    <xdr:to>
      <xdr:col>21</xdr:col>
      <xdr:colOff>212725</xdr:colOff>
      <xdr:row>98</xdr:row>
      <xdr:rowOff>45661</xdr:rowOff>
    </xdr:to>
    <xdr:sp macro="" textlink="">
      <xdr:nvSpPr>
        <xdr:cNvPr id="714" name="円/楕円 713"/>
        <xdr:cNvSpPr/>
      </xdr:nvSpPr>
      <xdr:spPr>
        <a:xfrm>
          <a:off x="14541500" y="167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62188</xdr:rowOff>
    </xdr:from>
    <xdr:ext cx="599010" cy="259045"/>
    <xdr:sp macro="" textlink="">
      <xdr:nvSpPr>
        <xdr:cNvPr id="715" name="テキスト ボックス 714"/>
        <xdr:cNvSpPr txBox="1"/>
      </xdr:nvSpPr>
      <xdr:spPr>
        <a:xfrm>
          <a:off x="14292794" y="1652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124512</xdr:rowOff>
    </xdr:from>
    <xdr:to>
      <xdr:col>20</xdr:col>
      <xdr:colOff>9525</xdr:colOff>
      <xdr:row>98</xdr:row>
      <xdr:rowOff>54662</xdr:rowOff>
    </xdr:to>
    <xdr:sp macro="" textlink="">
      <xdr:nvSpPr>
        <xdr:cNvPr id="716" name="円/楕円 715"/>
        <xdr:cNvSpPr/>
      </xdr:nvSpPr>
      <xdr:spPr>
        <a:xfrm>
          <a:off x="13652500" y="167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45789</xdr:rowOff>
    </xdr:from>
    <xdr:ext cx="599010" cy="259045"/>
    <xdr:sp macro="" textlink="">
      <xdr:nvSpPr>
        <xdr:cNvPr id="717" name="テキスト ボックス 716"/>
        <xdr:cNvSpPr txBox="1"/>
      </xdr:nvSpPr>
      <xdr:spPr>
        <a:xfrm>
          <a:off x="13403794" y="1684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47154</xdr:rowOff>
    </xdr:from>
    <xdr:to>
      <xdr:col>18</xdr:col>
      <xdr:colOff>492125</xdr:colOff>
      <xdr:row>97</xdr:row>
      <xdr:rowOff>148754</xdr:rowOff>
    </xdr:to>
    <xdr:sp macro="" textlink="">
      <xdr:nvSpPr>
        <xdr:cNvPr id="718" name="円/楕円 717"/>
        <xdr:cNvSpPr/>
      </xdr:nvSpPr>
      <xdr:spPr>
        <a:xfrm>
          <a:off x="12763500" y="166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165281</xdr:rowOff>
    </xdr:from>
    <xdr:ext cx="599010" cy="259045"/>
    <xdr:sp macro="" textlink="">
      <xdr:nvSpPr>
        <xdr:cNvPr id="719" name="テキスト ボックス 718"/>
        <xdr:cNvSpPr txBox="1"/>
      </xdr:nvSpPr>
      <xdr:spPr>
        <a:xfrm>
          <a:off x="12514794" y="164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18,323</a:t>
          </a:r>
          <a:r>
            <a:rPr kumimoji="1" lang="ja-JP" altLang="en-US" sz="1300">
              <a:latin typeface="ＭＳ Ｐゴシック"/>
            </a:rPr>
            <a:t>円と平均より高い水準にあるが、これは行財政改革の取組のため消耗品費を総務費で一括計上していることが要因として挙げられる。民生費については</a:t>
          </a:r>
          <a:r>
            <a:rPr kumimoji="1" lang="en-US" altLang="ja-JP" sz="1300">
              <a:latin typeface="ＭＳ Ｐゴシック"/>
            </a:rPr>
            <a:t>H27</a:t>
          </a:r>
          <a:r>
            <a:rPr kumimoji="1" lang="ja-JP" altLang="en-US" sz="1300">
              <a:latin typeface="ＭＳ Ｐゴシック"/>
            </a:rPr>
            <a:t>から</a:t>
          </a:r>
          <a:r>
            <a:rPr kumimoji="1" lang="en-US" altLang="ja-JP" sz="1300">
              <a:latin typeface="ＭＳ Ｐゴシック"/>
            </a:rPr>
            <a:t>2</a:t>
          </a:r>
          <a:r>
            <a:rPr kumimoji="1" lang="ja-JP" altLang="en-US" sz="1300">
              <a:latin typeface="ＭＳ Ｐゴシック"/>
            </a:rPr>
            <a:t>ヵ年で実施している特別養護老人ホーム移転改築事業の実施により一時的に数値が上昇している。公債費については小学校移転改築事業が終了したことに伴う起債償還額の増が挙げられる。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財政調整基金については、毎年度の収支均衡を図る中で健全な財政運営に努め、歳計剰余金から積立してきたもので、年々残高は増加している。</a:t>
          </a:r>
          <a:endParaRPr lang="ja-JP" altLang="ja-JP" sz="1400">
            <a:effectLst/>
          </a:endParaRPr>
        </a:p>
        <a:p>
          <a:r>
            <a:rPr kumimoji="1" lang="ja-JP" altLang="ja-JP" sz="1100">
              <a:solidFill>
                <a:schemeClr val="dk1"/>
              </a:solidFill>
              <a:effectLst/>
              <a:latin typeface="+mn-lt"/>
              <a:ea typeface="+mn-ea"/>
              <a:cs typeface="+mn-cs"/>
            </a:rPr>
            <a:t>　今後においても将来の財政運営を見据え、また、不測の事態に備えるための貴重な資金として更に積み立てていく予定。</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全会計が黒字決算のため、連結実質赤字比率は該当しない。</a:t>
          </a:r>
          <a:endParaRPr lang="ja-JP" altLang="ja-JP" sz="1400">
            <a:effectLst/>
          </a:endParaRPr>
        </a:p>
        <a:p>
          <a:r>
            <a:rPr kumimoji="1" lang="ja-JP" altLang="ja-JP" sz="1100">
              <a:solidFill>
                <a:schemeClr val="dk1"/>
              </a:solidFill>
              <a:effectLst/>
              <a:latin typeface="+mn-lt"/>
              <a:ea typeface="+mn-ea"/>
              <a:cs typeface="+mn-cs"/>
            </a:rPr>
            <a:t>　大きな比率を占める水道事業会計では、流動資産が流動負債を大幅に上回っている状況ではあるが、給水人口の減少に伴い年々減少しているので、今後においても注視する必要がある。</a:t>
          </a:r>
          <a:endParaRPr lang="ja-JP" altLang="ja-JP" sz="1400">
            <a:effectLst/>
          </a:endParaRPr>
        </a:p>
        <a:p>
          <a:r>
            <a:rPr kumimoji="1" lang="ja-JP" altLang="ja-JP" sz="1100">
              <a:solidFill>
                <a:schemeClr val="dk1"/>
              </a:solidFill>
              <a:effectLst/>
              <a:latin typeface="+mn-lt"/>
              <a:ea typeface="+mn-ea"/>
              <a:cs typeface="+mn-cs"/>
            </a:rPr>
            <a:t>　また、国民健康保険事業特別会計では平成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年度まで累積赤字を抱えていたが、平成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年度に解消し、以降は黒字決算となっている。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80_&#27096;&#20284;&#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54.8</v>
          </cell>
          <cell r="L73">
            <v>43.7</v>
          </cell>
          <cell r="M73">
            <v>21.5</v>
          </cell>
          <cell r="N73">
            <v>52.1</v>
          </cell>
          <cell r="O73">
            <v>102.7</v>
          </cell>
        </row>
        <row r="75">
          <cell r="K75">
            <v>16.100000000000001</v>
          </cell>
          <cell r="L75">
            <v>12.4</v>
          </cell>
          <cell r="M75">
            <v>10</v>
          </cell>
          <cell r="N75">
            <v>7.5</v>
          </cell>
          <cell r="O75">
            <v>5.8</v>
          </cell>
        </row>
        <row r="77">
          <cell r="G77" t="str">
            <v>類似団体内平均値</v>
          </cell>
          <cell r="K77">
            <v>20.3</v>
          </cell>
          <cell r="L77">
            <v>5.7</v>
          </cell>
          <cell r="M77">
            <v>0</v>
          </cell>
          <cell r="N77">
            <v>0</v>
          </cell>
          <cell r="O77">
            <v>0</v>
          </cell>
        </row>
        <row r="79">
          <cell r="K79">
            <v>12.2</v>
          </cell>
          <cell r="L79">
            <v>10.8</v>
          </cell>
          <cell r="M79">
            <v>9.8000000000000007</v>
          </cell>
          <cell r="N79">
            <v>9.1</v>
          </cell>
          <cell r="O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4904228</v>
      </c>
      <c r="BO4" s="349"/>
      <c r="BP4" s="349"/>
      <c r="BQ4" s="349"/>
      <c r="BR4" s="349"/>
      <c r="BS4" s="349"/>
      <c r="BT4" s="349"/>
      <c r="BU4" s="350"/>
      <c r="BV4" s="348">
        <v>5415680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4849877</v>
      </c>
      <c r="BO5" s="386"/>
      <c r="BP5" s="386"/>
      <c r="BQ5" s="386"/>
      <c r="BR5" s="386"/>
      <c r="BS5" s="386"/>
      <c r="BT5" s="386"/>
      <c r="BU5" s="387"/>
      <c r="BV5" s="385">
        <v>5311247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79.400000000000006</v>
      </c>
      <c r="CU5" s="383"/>
      <c r="CV5" s="383"/>
      <c r="CW5" s="383"/>
      <c r="CX5" s="383"/>
      <c r="CY5" s="383"/>
      <c r="CZ5" s="383"/>
      <c r="DA5" s="384"/>
      <c r="DB5" s="382">
        <v>77.3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54351</v>
      </c>
      <c r="BO6" s="386"/>
      <c r="BP6" s="386"/>
      <c r="BQ6" s="386"/>
      <c r="BR6" s="386"/>
      <c r="BS6" s="386"/>
      <c r="BT6" s="386"/>
      <c r="BU6" s="387"/>
      <c r="BV6" s="385">
        <v>104433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83.5</v>
      </c>
      <c r="CU6" s="423"/>
      <c r="CV6" s="423"/>
      <c r="CW6" s="423"/>
      <c r="CX6" s="423"/>
      <c r="CY6" s="423"/>
      <c r="CZ6" s="423"/>
      <c r="DA6" s="424"/>
      <c r="DB6" s="422">
        <v>81.5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74</v>
      </c>
      <c r="BO7" s="386"/>
      <c r="BP7" s="386"/>
      <c r="BQ7" s="386"/>
      <c r="BR7" s="386"/>
      <c r="BS7" s="386"/>
      <c r="BT7" s="386"/>
      <c r="BU7" s="387"/>
      <c r="BV7" s="385">
        <v>93797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2854196</v>
      </c>
      <c r="CU7" s="386"/>
      <c r="CV7" s="386"/>
      <c r="CW7" s="386"/>
      <c r="CX7" s="386"/>
      <c r="CY7" s="386"/>
      <c r="CZ7" s="386"/>
      <c r="DA7" s="387"/>
      <c r="DB7" s="385">
        <v>2730459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54277</v>
      </c>
      <c r="BO8" s="386"/>
      <c r="BP8" s="386"/>
      <c r="BQ8" s="386"/>
      <c r="BR8" s="386"/>
      <c r="BS8" s="386"/>
      <c r="BT8" s="386"/>
      <c r="BU8" s="387"/>
      <c r="BV8" s="385">
        <v>10636</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4518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43641</v>
      </c>
      <c r="BO9" s="386"/>
      <c r="BP9" s="386"/>
      <c r="BQ9" s="386"/>
      <c r="BR9" s="386"/>
      <c r="BS9" s="386"/>
      <c r="BT9" s="386"/>
      <c r="BU9" s="387"/>
      <c r="BV9" s="385">
        <v>-26875</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12.6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5114</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175124</v>
      </c>
      <c r="BO10" s="386"/>
      <c r="BP10" s="386"/>
      <c r="BQ10" s="386"/>
      <c r="BR10" s="386"/>
      <c r="BS10" s="386"/>
      <c r="BT10" s="386"/>
      <c r="BU10" s="387"/>
      <c r="BV10" s="385">
        <v>72762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4644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4631</v>
      </c>
      <c r="S13" s="467"/>
      <c r="T13" s="467"/>
      <c r="U13" s="467"/>
      <c r="V13" s="468"/>
      <c r="W13" s="401" t="s">
        <v>120</v>
      </c>
      <c r="X13" s="402"/>
      <c r="Y13" s="402"/>
      <c r="Z13" s="402"/>
      <c r="AA13" s="402"/>
      <c r="AB13" s="392"/>
      <c r="AC13" s="436">
        <v>698</v>
      </c>
      <c r="AD13" s="437"/>
      <c r="AE13" s="437"/>
      <c r="AF13" s="437"/>
      <c r="AG13" s="476"/>
      <c r="AH13" s="436">
        <v>764</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218765</v>
      </c>
      <c r="BO13" s="386"/>
      <c r="BP13" s="386"/>
      <c r="BQ13" s="386"/>
      <c r="BR13" s="386"/>
      <c r="BS13" s="386"/>
      <c r="BT13" s="386"/>
      <c r="BU13" s="387"/>
      <c r="BV13" s="385">
        <v>45887</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4703</v>
      </c>
      <c r="S14" s="467"/>
      <c r="T14" s="467"/>
      <c r="U14" s="467"/>
      <c r="V14" s="468"/>
      <c r="W14" s="375"/>
      <c r="X14" s="376"/>
      <c r="Y14" s="376"/>
      <c r="Z14" s="376"/>
      <c r="AA14" s="376"/>
      <c r="AB14" s="365"/>
      <c r="AC14" s="469">
        <v>27.3</v>
      </c>
      <c r="AD14" s="470"/>
      <c r="AE14" s="470"/>
      <c r="AF14" s="470"/>
      <c r="AG14" s="471"/>
      <c r="AH14" s="469">
        <v>25.9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102.7</v>
      </c>
      <c r="CU14" s="481"/>
      <c r="CV14" s="481"/>
      <c r="CW14" s="481"/>
      <c r="CX14" s="481"/>
      <c r="CY14" s="481"/>
      <c r="CZ14" s="481"/>
      <c r="DA14" s="482"/>
      <c r="DB14" s="480">
        <v>52.1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4693</v>
      </c>
      <c r="S15" s="467"/>
      <c r="T15" s="467"/>
      <c r="U15" s="467"/>
      <c r="V15" s="468"/>
      <c r="W15" s="401" t="s">
        <v>127</v>
      </c>
      <c r="X15" s="402"/>
      <c r="Y15" s="402"/>
      <c r="Z15" s="402"/>
      <c r="AA15" s="402"/>
      <c r="AB15" s="392"/>
      <c r="AC15" s="436">
        <v>542</v>
      </c>
      <c r="AD15" s="437"/>
      <c r="AE15" s="437"/>
      <c r="AF15" s="437"/>
      <c r="AG15" s="476"/>
      <c r="AH15" s="436">
        <v>735</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434529</v>
      </c>
      <c r="BO15" s="349"/>
      <c r="BP15" s="349"/>
      <c r="BQ15" s="349"/>
      <c r="BR15" s="349"/>
      <c r="BS15" s="349"/>
      <c r="BT15" s="349"/>
      <c r="BU15" s="350"/>
      <c r="BV15" s="348">
        <v>420123</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21.2</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2610525</v>
      </c>
      <c r="BO16" s="386"/>
      <c r="BP16" s="386"/>
      <c r="BQ16" s="386"/>
      <c r="BR16" s="386"/>
      <c r="BS16" s="386"/>
      <c r="BT16" s="386"/>
      <c r="BU16" s="387"/>
      <c r="BV16" s="385">
        <v>2481344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1318</v>
      </c>
      <c r="AD17" s="437"/>
      <c r="AE17" s="437"/>
      <c r="AF17" s="437"/>
      <c r="AG17" s="476"/>
      <c r="AH17" s="436">
        <v>1452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535163</v>
      </c>
      <c r="BO17" s="386"/>
      <c r="BP17" s="386"/>
      <c r="BQ17" s="386"/>
      <c r="BR17" s="386"/>
      <c r="BS17" s="386"/>
      <c r="BT17" s="386"/>
      <c r="BU17" s="387"/>
      <c r="BV17" s="385">
        <v>524786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364.3</v>
      </c>
      <c r="M18" s="498"/>
      <c r="N18" s="498"/>
      <c r="O18" s="498"/>
      <c r="P18" s="498"/>
      <c r="Q18" s="498"/>
      <c r="R18" s="499"/>
      <c r="S18" s="499"/>
      <c r="T18" s="499"/>
      <c r="U18" s="499"/>
      <c r="V18" s="500"/>
      <c r="W18" s="403"/>
      <c r="X18" s="404"/>
      <c r="Y18" s="404"/>
      <c r="Z18" s="404"/>
      <c r="AA18" s="404"/>
      <c r="AB18" s="395"/>
      <c r="AC18" s="501">
        <v>51.5</v>
      </c>
      <c r="AD18" s="502"/>
      <c r="AE18" s="502"/>
      <c r="AF18" s="502"/>
      <c r="AG18" s="503"/>
      <c r="AH18" s="501">
        <v>49.2</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2314943</v>
      </c>
      <c r="BO18" s="386"/>
      <c r="BP18" s="386"/>
      <c r="BQ18" s="386"/>
      <c r="BR18" s="386"/>
      <c r="BS18" s="386"/>
      <c r="BT18" s="386"/>
      <c r="BU18" s="387"/>
      <c r="BV18" s="385">
        <v>2123309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3280074</v>
      </c>
      <c r="BO19" s="386"/>
      <c r="BP19" s="386"/>
      <c r="BQ19" s="386"/>
      <c r="BR19" s="386"/>
      <c r="BS19" s="386"/>
      <c r="BT19" s="386"/>
      <c r="BU19" s="387"/>
      <c r="BV19" s="385">
        <v>3383593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2044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6704458</v>
      </c>
      <c r="BO23" s="386"/>
      <c r="BP23" s="386"/>
      <c r="BQ23" s="386"/>
      <c r="BR23" s="386"/>
      <c r="BS23" s="386"/>
      <c r="BT23" s="386"/>
      <c r="BU23" s="387"/>
      <c r="BV23" s="385">
        <v>6362204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7100</v>
      </c>
      <c r="R24" s="437"/>
      <c r="S24" s="437"/>
      <c r="T24" s="437"/>
      <c r="U24" s="437"/>
      <c r="V24" s="476"/>
      <c r="W24" s="531"/>
      <c r="X24" s="519"/>
      <c r="Y24" s="520"/>
      <c r="Z24" s="435" t="s">
        <v>150</v>
      </c>
      <c r="AA24" s="415"/>
      <c r="AB24" s="415"/>
      <c r="AC24" s="415"/>
      <c r="AD24" s="415"/>
      <c r="AE24" s="415"/>
      <c r="AF24" s="415"/>
      <c r="AG24" s="416"/>
      <c r="AH24" s="436">
        <v>96</v>
      </c>
      <c r="AI24" s="437"/>
      <c r="AJ24" s="437"/>
      <c r="AK24" s="437"/>
      <c r="AL24" s="476"/>
      <c r="AM24" s="436">
        <v>278016</v>
      </c>
      <c r="AN24" s="437"/>
      <c r="AO24" s="437"/>
      <c r="AP24" s="437"/>
      <c r="AQ24" s="437"/>
      <c r="AR24" s="476"/>
      <c r="AS24" s="436">
        <v>2896</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5740035</v>
      </c>
      <c r="BO24" s="386"/>
      <c r="BP24" s="386"/>
      <c r="BQ24" s="386"/>
      <c r="BR24" s="386"/>
      <c r="BS24" s="386"/>
      <c r="BT24" s="386"/>
      <c r="BU24" s="387"/>
      <c r="BV24" s="385">
        <v>5362146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6000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1316933</v>
      </c>
      <c r="BO25" s="349"/>
      <c r="BP25" s="349"/>
      <c r="BQ25" s="349"/>
      <c r="BR25" s="349"/>
      <c r="BS25" s="349"/>
      <c r="BT25" s="349"/>
      <c r="BU25" s="350"/>
      <c r="BV25" s="348">
        <v>51334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5700</v>
      </c>
      <c r="R26" s="437"/>
      <c r="S26" s="437"/>
      <c r="T26" s="437"/>
      <c r="U26" s="437"/>
      <c r="V26" s="476"/>
      <c r="W26" s="531"/>
      <c r="X26" s="519"/>
      <c r="Y26" s="520"/>
      <c r="Z26" s="435" t="s">
        <v>156</v>
      </c>
      <c r="AA26" s="555"/>
      <c r="AB26" s="555"/>
      <c r="AC26" s="555"/>
      <c r="AD26" s="555"/>
      <c r="AE26" s="555"/>
      <c r="AF26" s="555"/>
      <c r="AG26" s="556"/>
      <c r="AH26" s="436" t="s">
        <v>117</v>
      </c>
      <c r="AI26" s="437"/>
      <c r="AJ26" s="437"/>
      <c r="AK26" s="437"/>
      <c r="AL26" s="476"/>
      <c r="AM26" s="436" t="s">
        <v>117</v>
      </c>
      <c r="AN26" s="437"/>
      <c r="AO26" s="437"/>
      <c r="AP26" s="437"/>
      <c r="AQ26" s="437"/>
      <c r="AR26" s="476"/>
      <c r="AS26" s="436" t="s">
        <v>117</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2800</v>
      </c>
      <c r="R27" s="437"/>
      <c r="S27" s="437"/>
      <c r="T27" s="437"/>
      <c r="U27" s="437"/>
      <c r="V27" s="476"/>
      <c r="W27" s="531"/>
      <c r="X27" s="519"/>
      <c r="Y27" s="520"/>
      <c r="Z27" s="435" t="s">
        <v>159</v>
      </c>
      <c r="AA27" s="415"/>
      <c r="AB27" s="415"/>
      <c r="AC27" s="415"/>
      <c r="AD27" s="415"/>
      <c r="AE27" s="415"/>
      <c r="AF27" s="415"/>
      <c r="AG27" s="416"/>
      <c r="AH27" s="436">
        <v>6</v>
      </c>
      <c r="AI27" s="437"/>
      <c r="AJ27" s="437"/>
      <c r="AK27" s="437"/>
      <c r="AL27" s="476"/>
      <c r="AM27" s="436">
        <v>16704</v>
      </c>
      <c r="AN27" s="437"/>
      <c r="AO27" s="437"/>
      <c r="AP27" s="437"/>
      <c r="AQ27" s="437"/>
      <c r="AR27" s="476"/>
      <c r="AS27" s="436">
        <v>2784</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t="s">
        <v>117</v>
      </c>
      <c r="BO27" s="553"/>
      <c r="BP27" s="553"/>
      <c r="BQ27" s="553"/>
      <c r="BR27" s="553"/>
      <c r="BS27" s="553"/>
      <c r="BT27" s="553"/>
      <c r="BU27" s="554"/>
      <c r="BV27" s="552" t="s">
        <v>117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2200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849909</v>
      </c>
      <c r="BO28" s="349"/>
      <c r="BP28" s="349"/>
      <c r="BQ28" s="349"/>
      <c r="BR28" s="349"/>
      <c r="BS28" s="349"/>
      <c r="BT28" s="349"/>
      <c r="BU28" s="350"/>
      <c r="BV28" s="348">
        <v>674785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8</v>
      </c>
      <c r="M29" s="437"/>
      <c r="N29" s="437"/>
      <c r="O29" s="437"/>
      <c r="P29" s="476"/>
      <c r="Q29" s="436">
        <v>2000</v>
      </c>
      <c r="R29" s="437"/>
      <c r="S29" s="437"/>
      <c r="T29" s="437"/>
      <c r="U29" s="437"/>
      <c r="V29" s="476"/>
      <c r="W29" s="532"/>
      <c r="X29" s="533"/>
      <c r="Y29" s="534"/>
      <c r="Z29" s="435" t="s">
        <v>166</v>
      </c>
      <c r="AA29" s="415"/>
      <c r="AB29" s="415"/>
      <c r="AC29" s="415"/>
      <c r="AD29" s="415"/>
      <c r="AE29" s="415"/>
      <c r="AF29" s="415"/>
      <c r="AG29" s="416"/>
      <c r="AH29" s="436">
        <v>102</v>
      </c>
      <c r="AI29" s="437"/>
      <c r="AJ29" s="437"/>
      <c r="AK29" s="437"/>
      <c r="AL29" s="476"/>
      <c r="AM29" s="436">
        <v>294720</v>
      </c>
      <c r="AN29" s="437"/>
      <c r="AO29" s="437"/>
      <c r="AP29" s="437"/>
      <c r="AQ29" s="437"/>
      <c r="AR29" s="476"/>
      <c r="AS29" s="436">
        <v>2889</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494686</v>
      </c>
      <c r="BO29" s="386"/>
      <c r="BP29" s="386"/>
      <c r="BQ29" s="386"/>
      <c r="BR29" s="386"/>
      <c r="BS29" s="386"/>
      <c r="BT29" s="386"/>
      <c r="BU29" s="387"/>
      <c r="BV29" s="385">
        <v>454512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339662</v>
      </c>
      <c r="BO30" s="553"/>
      <c r="BP30" s="553"/>
      <c r="BQ30" s="553"/>
      <c r="BR30" s="553"/>
      <c r="BS30" s="553"/>
      <c r="BT30" s="553"/>
      <c r="BU30" s="554"/>
      <c r="BV30" s="552">
        <v>432309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日高東部衛生組合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様似観光開発公社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日高東部消防組合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日高管内地方税滞納整理機構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日高地区交通災害共済組合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4.41</v>
      </c>
      <c r="G34" s="33">
        <v>3.67</v>
      </c>
      <c r="H34" s="33">
        <v>3.13</v>
      </c>
      <c r="I34" s="33">
        <v>3.41</v>
      </c>
      <c r="J34" s="34">
        <v>3.88</v>
      </c>
      <c r="K34" s="22"/>
      <c r="L34" s="22"/>
      <c r="M34" s="22"/>
      <c r="N34" s="22"/>
      <c r="O34" s="22"/>
      <c r="P34" s="22"/>
    </row>
    <row r="35" spans="1:16" ht="39" customHeight="1">
      <c r="A35" s="22"/>
      <c r="B35" s="35"/>
      <c r="C35" s="1145" t="s">
        <v>523</v>
      </c>
      <c r="D35" s="1146"/>
      <c r="E35" s="1147"/>
      <c r="F35" s="36">
        <v>4.1399999999999997</v>
      </c>
      <c r="G35" s="37">
        <v>3.42</v>
      </c>
      <c r="H35" s="37">
        <v>2.95</v>
      </c>
      <c r="I35" s="37">
        <v>3.86</v>
      </c>
      <c r="J35" s="38">
        <v>2.99</v>
      </c>
      <c r="K35" s="22"/>
      <c r="L35" s="22"/>
      <c r="M35" s="22"/>
      <c r="N35" s="22"/>
      <c r="O35" s="22"/>
      <c r="P35" s="22"/>
    </row>
    <row r="36" spans="1:16" ht="39" customHeight="1">
      <c r="A36" s="22"/>
      <c r="B36" s="35"/>
      <c r="C36" s="1145" t="s">
        <v>524</v>
      </c>
      <c r="D36" s="1146"/>
      <c r="E36" s="1147"/>
      <c r="F36" s="36">
        <v>0.86</v>
      </c>
      <c r="G36" s="37">
        <v>1.51</v>
      </c>
      <c r="H36" s="37">
        <v>1.31</v>
      </c>
      <c r="I36" s="37">
        <v>0.38</v>
      </c>
      <c r="J36" s="38">
        <v>1.9</v>
      </c>
      <c r="K36" s="22"/>
      <c r="L36" s="22"/>
      <c r="M36" s="22"/>
      <c r="N36" s="22"/>
      <c r="O36" s="22"/>
      <c r="P36" s="22"/>
    </row>
    <row r="37" spans="1:16" ht="39" customHeight="1">
      <c r="A37" s="22"/>
      <c r="B37" s="35"/>
      <c r="C37" s="1145" t="s">
        <v>525</v>
      </c>
      <c r="D37" s="1146"/>
      <c r="E37" s="1147"/>
      <c r="F37" s="36">
        <v>0.18</v>
      </c>
      <c r="G37" s="37">
        <v>0.23</v>
      </c>
      <c r="H37" s="37">
        <v>0.03</v>
      </c>
      <c r="I37" s="37">
        <v>0.22</v>
      </c>
      <c r="J37" s="38">
        <v>0.32</v>
      </c>
      <c r="K37" s="22"/>
      <c r="L37" s="22"/>
      <c r="M37" s="22"/>
      <c r="N37" s="22"/>
      <c r="O37" s="22"/>
      <c r="P37" s="22"/>
    </row>
    <row r="38" spans="1:16" ht="39" customHeight="1">
      <c r="A38" s="22"/>
      <c r="B38" s="35"/>
      <c r="C38" s="1145" t="s">
        <v>526</v>
      </c>
      <c r="D38" s="1146"/>
      <c r="E38" s="1147"/>
      <c r="F38" s="36">
        <v>0.11</v>
      </c>
      <c r="G38" s="37">
        <v>0.1</v>
      </c>
      <c r="H38" s="37">
        <v>0.09</v>
      </c>
      <c r="I38" s="37">
        <v>7.0000000000000007E-2</v>
      </c>
      <c r="J38" s="38">
        <v>0.06</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529</v>
      </c>
      <c r="D43" s="1149"/>
      <c r="E43" s="115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764</v>
      </c>
      <c r="L45" s="60">
        <v>548</v>
      </c>
      <c r="M45" s="60">
        <v>556</v>
      </c>
      <c r="N45" s="60">
        <v>488</v>
      </c>
      <c r="O45" s="61">
        <v>484</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184</v>
      </c>
      <c r="L48" s="64">
        <v>200</v>
      </c>
      <c r="M48" s="64">
        <v>200</v>
      </c>
      <c r="N48" s="64">
        <v>181</v>
      </c>
      <c r="O48" s="65">
        <v>181</v>
      </c>
      <c r="P48" s="48"/>
      <c r="Q48" s="48"/>
      <c r="R48" s="48"/>
      <c r="S48" s="48"/>
      <c r="T48" s="48"/>
      <c r="U48" s="48"/>
    </row>
    <row r="49" spans="1:21" ht="30.75" customHeight="1">
      <c r="A49" s="48"/>
      <c r="B49" s="1163"/>
      <c r="C49" s="1164"/>
      <c r="D49" s="62"/>
      <c r="E49" s="1155" t="s">
        <v>15</v>
      </c>
      <c r="F49" s="1155"/>
      <c r="G49" s="1155"/>
      <c r="H49" s="1155"/>
      <c r="I49" s="1155"/>
      <c r="J49" s="1156"/>
      <c r="K49" s="63">
        <v>1</v>
      </c>
      <c r="L49" s="64">
        <v>1</v>
      </c>
      <c r="M49" s="64">
        <v>1</v>
      </c>
      <c r="N49" s="64" t="s">
        <v>477</v>
      </c>
      <c r="O49" s="65" t="s">
        <v>477</v>
      </c>
      <c r="P49" s="48"/>
      <c r="Q49" s="48"/>
      <c r="R49" s="48"/>
      <c r="S49" s="48"/>
      <c r="T49" s="48"/>
      <c r="U49" s="48"/>
    </row>
    <row r="50" spans="1:21" ht="30.75" customHeight="1">
      <c r="A50" s="48"/>
      <c r="B50" s="1163"/>
      <c r="C50" s="1164"/>
      <c r="D50" s="62"/>
      <c r="E50" s="1155" t="s">
        <v>16</v>
      </c>
      <c r="F50" s="1155"/>
      <c r="G50" s="1155"/>
      <c r="H50" s="1155"/>
      <c r="I50" s="1155"/>
      <c r="J50" s="1156"/>
      <c r="K50" s="63">
        <v>10</v>
      </c>
      <c r="L50" s="64">
        <v>8</v>
      </c>
      <c r="M50" s="64">
        <v>9</v>
      </c>
      <c r="N50" s="64">
        <v>11</v>
      </c>
      <c r="O50" s="65">
        <v>10</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2</v>
      </c>
      <c r="N51" s="64">
        <v>3</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654</v>
      </c>
      <c r="L52" s="64">
        <v>565</v>
      </c>
      <c r="M52" s="64">
        <v>567</v>
      </c>
      <c r="N52" s="64">
        <v>551</v>
      </c>
      <c r="O52" s="65">
        <v>607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305</v>
      </c>
      <c r="L53" s="69">
        <v>192</v>
      </c>
      <c r="M53" s="69">
        <v>201</v>
      </c>
      <c r="N53" s="69">
        <v>132</v>
      </c>
      <c r="O53" s="70">
        <v>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9" t="s">
        <v>23</v>
      </c>
      <c r="C41" s="1170"/>
      <c r="D41" s="81"/>
      <c r="E41" s="1175" t="s">
        <v>24</v>
      </c>
      <c r="F41" s="1175"/>
      <c r="G41" s="1175"/>
      <c r="H41" s="1176"/>
      <c r="I41" s="82">
        <v>4775</v>
      </c>
      <c r="J41" s="83">
        <v>4875</v>
      </c>
      <c r="K41" s="83">
        <v>5709</v>
      </c>
      <c r="L41" s="83">
        <v>6362</v>
      </c>
      <c r="M41" s="84">
        <v>6704</v>
      </c>
    </row>
    <row r="42" spans="2:13" ht="27.75" customHeight="1">
      <c r="B42" s="1171"/>
      <c r="C42" s="1172"/>
      <c r="D42" s="85"/>
      <c r="E42" s="1177" t="s">
        <v>25</v>
      </c>
      <c r="F42" s="1177"/>
      <c r="G42" s="1177"/>
      <c r="H42" s="1178"/>
      <c r="I42" s="86">
        <v>31</v>
      </c>
      <c r="J42" s="87">
        <v>26</v>
      </c>
      <c r="K42" s="87">
        <v>22</v>
      </c>
      <c r="L42" s="87">
        <v>17</v>
      </c>
      <c r="M42" s="88">
        <v>1275</v>
      </c>
    </row>
    <row r="43" spans="2:13" ht="27.75" customHeight="1">
      <c r="B43" s="1171"/>
      <c r="C43" s="1172"/>
      <c r="D43" s="85"/>
      <c r="E43" s="1177" t="s">
        <v>26</v>
      </c>
      <c r="F43" s="1177"/>
      <c r="G43" s="1177"/>
      <c r="H43" s="1178"/>
      <c r="I43" s="86">
        <v>2000</v>
      </c>
      <c r="J43" s="87">
        <v>1924</v>
      </c>
      <c r="K43" s="87">
        <v>1843</v>
      </c>
      <c r="L43" s="87">
        <v>1778</v>
      </c>
      <c r="M43" s="88">
        <v>1637</v>
      </c>
    </row>
    <row r="44" spans="2:13" ht="27.75" customHeight="1">
      <c r="B44" s="1171"/>
      <c r="C44" s="1172"/>
      <c r="D44" s="85"/>
      <c r="E44" s="1177" t="s">
        <v>27</v>
      </c>
      <c r="F44" s="1177"/>
      <c r="G44" s="1177"/>
      <c r="H44" s="1178"/>
      <c r="I44" s="86">
        <v>2</v>
      </c>
      <c r="J44" s="87">
        <v>1</v>
      </c>
      <c r="K44" s="87" t="s">
        <v>477</v>
      </c>
      <c r="L44" s="87" t="s">
        <v>477</v>
      </c>
      <c r="M44" s="88" t="s">
        <v>477</v>
      </c>
    </row>
    <row r="45" spans="2:13" ht="27.75" customHeight="1">
      <c r="B45" s="1171"/>
      <c r="C45" s="1172"/>
      <c r="D45" s="85"/>
      <c r="E45" s="1177" t="s">
        <v>28</v>
      </c>
      <c r="F45" s="1177"/>
      <c r="G45" s="1177"/>
      <c r="H45" s="1178"/>
      <c r="I45" s="86">
        <v>806</v>
      </c>
      <c r="J45" s="87">
        <v>801</v>
      </c>
      <c r="K45" s="87">
        <v>795</v>
      </c>
      <c r="L45" s="87">
        <v>711</v>
      </c>
      <c r="M45" s="88">
        <v>649</v>
      </c>
    </row>
    <row r="46" spans="2:13" ht="27.75" customHeight="1">
      <c r="B46" s="1171"/>
      <c r="C46" s="1172"/>
      <c r="D46" s="85"/>
      <c r="E46" s="1177" t="s">
        <v>29</v>
      </c>
      <c r="F46" s="1177"/>
      <c r="G46" s="1177"/>
      <c r="H46" s="1178"/>
      <c r="I46" s="86" t="s">
        <v>477</v>
      </c>
      <c r="J46" s="87" t="s">
        <v>477</v>
      </c>
      <c r="K46" s="87" t="s">
        <v>477</v>
      </c>
      <c r="L46" s="87" t="s">
        <v>477</v>
      </c>
      <c r="M46" s="88" t="s">
        <v>477</v>
      </c>
    </row>
    <row r="47" spans="2:13" ht="27.75" customHeight="1">
      <c r="B47" s="1171"/>
      <c r="C47" s="1172"/>
      <c r="D47" s="85"/>
      <c r="E47" s="1177" t="s">
        <v>30</v>
      </c>
      <c r="F47" s="1177"/>
      <c r="G47" s="1177"/>
      <c r="H47" s="1178"/>
      <c r="I47" s="86" t="s">
        <v>477</v>
      </c>
      <c r="J47" s="87" t="s">
        <v>477</v>
      </c>
      <c r="K47" s="87" t="s">
        <v>477</v>
      </c>
      <c r="L47" s="87" t="s">
        <v>477</v>
      </c>
      <c r="M47" s="88" t="s">
        <v>477</v>
      </c>
    </row>
    <row r="48" spans="2:13" ht="27.75" customHeight="1">
      <c r="B48" s="1173"/>
      <c r="C48" s="1174"/>
      <c r="D48" s="85"/>
      <c r="E48" s="1177" t="s">
        <v>31</v>
      </c>
      <c r="F48" s="1177"/>
      <c r="G48" s="1177"/>
      <c r="H48" s="1178"/>
      <c r="I48" s="86" t="s">
        <v>477</v>
      </c>
      <c r="J48" s="87" t="s">
        <v>477</v>
      </c>
      <c r="K48" s="87" t="s">
        <v>477</v>
      </c>
      <c r="L48" s="87" t="s">
        <v>477</v>
      </c>
      <c r="M48" s="88" t="s">
        <v>477</v>
      </c>
    </row>
    <row r="49" spans="2:13" ht="27.75" customHeight="1">
      <c r="B49" s="1179" t="s">
        <v>32</v>
      </c>
      <c r="C49" s="1180"/>
      <c r="D49" s="89"/>
      <c r="E49" s="1177" t="s">
        <v>33</v>
      </c>
      <c r="F49" s="1177"/>
      <c r="G49" s="1177"/>
      <c r="H49" s="1178"/>
      <c r="I49" s="86">
        <v>1407</v>
      </c>
      <c r="J49" s="87">
        <v>1686</v>
      </c>
      <c r="K49" s="87">
        <v>1725</v>
      </c>
      <c r="L49" s="87">
        <v>1625</v>
      </c>
      <c r="M49" s="88">
        <v>1748</v>
      </c>
    </row>
    <row r="50" spans="2:13" ht="27.75" customHeight="1">
      <c r="B50" s="1171"/>
      <c r="C50" s="1172"/>
      <c r="D50" s="85"/>
      <c r="E50" s="1177" t="s">
        <v>34</v>
      </c>
      <c r="F50" s="1177"/>
      <c r="G50" s="1177"/>
      <c r="H50" s="1178"/>
      <c r="I50" s="86">
        <v>462</v>
      </c>
      <c r="J50" s="87">
        <v>450</v>
      </c>
      <c r="K50" s="87">
        <v>477</v>
      </c>
      <c r="L50" s="87">
        <v>555</v>
      </c>
      <c r="M50" s="88">
        <v>541</v>
      </c>
    </row>
    <row r="51" spans="2:13" ht="27.75" customHeight="1">
      <c r="B51" s="1173"/>
      <c r="C51" s="1174"/>
      <c r="D51" s="85"/>
      <c r="E51" s="1177" t="s">
        <v>35</v>
      </c>
      <c r="F51" s="1177"/>
      <c r="G51" s="1177"/>
      <c r="H51" s="1178"/>
      <c r="I51" s="86">
        <v>4490</v>
      </c>
      <c r="J51" s="87">
        <v>4463</v>
      </c>
      <c r="K51" s="87">
        <v>5662</v>
      </c>
      <c r="L51" s="87">
        <v>5519</v>
      </c>
      <c r="M51" s="88">
        <v>5601</v>
      </c>
    </row>
    <row r="52" spans="2:13" ht="27.75" customHeight="1" thickBot="1">
      <c r="B52" s="1181" t="s">
        <v>36</v>
      </c>
      <c r="C52" s="1182"/>
      <c r="D52" s="90"/>
      <c r="E52" s="1183" t="s">
        <v>37</v>
      </c>
      <c r="F52" s="1183"/>
      <c r="G52" s="1183"/>
      <c r="H52" s="1184"/>
      <c r="I52" s="91">
        <v>1255</v>
      </c>
      <c r="J52" s="92">
        <v>1027</v>
      </c>
      <c r="K52" s="92">
        <v>504</v>
      </c>
      <c r="L52" s="92">
        <v>1170</v>
      </c>
      <c r="M52" s="93">
        <v>2375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80" zoomScaleNormal="80" zoomScaleSheetLayoutView="55" workbookViewId="0">
      <selection activeCell="K9" sqref="K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535</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535</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536</v>
      </c>
      <c r="C41" s="246"/>
      <c r="D41" s="246"/>
      <c r="E41" s="246"/>
      <c r="F41" s="246"/>
      <c r="G41" s="246"/>
      <c r="H41" s="246"/>
      <c r="I41" s="246"/>
      <c r="J41" s="246"/>
      <c r="K41" s="246"/>
      <c r="L41" s="246"/>
      <c r="M41" s="246"/>
      <c r="N41" s="246"/>
      <c r="O41" s="246"/>
      <c r="P41" s="247"/>
    </row>
    <row r="42" spans="2:17">
      <c r="B42" s="248"/>
      <c r="C42" s="244"/>
      <c r="D42" s="244"/>
      <c r="E42" s="244"/>
      <c r="F42" s="244"/>
      <c r="G42" s="1194" t="s">
        <v>537</v>
      </c>
      <c r="I42" s="1195"/>
      <c r="J42" s="1195"/>
      <c r="K42" s="1195"/>
      <c r="L42" s="244"/>
      <c r="M42" s="244"/>
      <c r="N42" s="244"/>
      <c r="O42" s="244"/>
    </row>
    <row r="43" spans="2:17">
      <c r="B43" s="248"/>
      <c r="C43" s="244"/>
      <c r="D43" s="244"/>
      <c r="E43" s="244"/>
      <c r="F43" s="244"/>
      <c r="G43" s="1196" t="s">
        <v>538</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539</v>
      </c>
    </row>
    <row r="50" spans="1:17">
      <c r="B50" s="248"/>
      <c r="C50" s="244"/>
      <c r="D50" s="244"/>
      <c r="E50" s="244"/>
      <c r="F50" s="244"/>
      <c r="G50" s="1206"/>
      <c r="H50" s="1207"/>
      <c r="I50" s="1207"/>
      <c r="J50" s="1208"/>
      <c r="K50" s="1209" t="s">
        <v>517</v>
      </c>
      <c r="L50" s="1209" t="s">
        <v>518</v>
      </c>
      <c r="M50" s="1209" t="s">
        <v>519</v>
      </c>
      <c r="N50" s="1209" t="s">
        <v>520</v>
      </c>
      <c r="O50" s="1209" t="s">
        <v>521</v>
      </c>
    </row>
    <row r="51" spans="1:17">
      <c r="B51" s="248"/>
      <c r="C51" s="244"/>
      <c r="D51" s="244"/>
      <c r="E51" s="244"/>
      <c r="F51" s="244"/>
      <c r="G51" s="1210" t="s">
        <v>540</v>
      </c>
      <c r="H51" s="1211"/>
      <c r="I51" s="1212" t="s">
        <v>541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543</v>
      </c>
      <c r="H55" s="1225"/>
      <c r="I55" s="1219" t="s">
        <v>541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544</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545</v>
      </c>
      <c r="C63" s="244"/>
      <c r="D63" s="244"/>
      <c r="E63" s="244"/>
      <c r="F63" s="244"/>
      <c r="G63" s="244"/>
      <c r="H63" s="244"/>
      <c r="I63" s="244"/>
      <c r="J63" s="244"/>
      <c r="K63" s="244"/>
      <c r="L63" s="244"/>
      <c r="M63" s="244"/>
      <c r="N63" s="244"/>
      <c r="O63" s="244"/>
    </row>
    <row r="64" spans="1:17">
      <c r="B64" s="248"/>
      <c r="C64" s="244"/>
      <c r="D64" s="244"/>
      <c r="E64" s="244"/>
      <c r="F64" s="244"/>
      <c r="G64" s="1194" t="s">
        <v>537</v>
      </c>
      <c r="I64" s="1195"/>
      <c r="J64" s="1195"/>
      <c r="K64" s="1195"/>
      <c r="L64" s="244"/>
      <c r="M64" s="244"/>
      <c r="N64" s="244"/>
      <c r="O64" s="244"/>
    </row>
    <row r="65" spans="2:30">
      <c r="B65" s="248"/>
      <c r="C65" s="244"/>
      <c r="D65" s="244"/>
      <c r="E65" s="244"/>
      <c r="F65" s="244"/>
      <c r="G65" s="1238" t="s">
        <v>546</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547</v>
      </c>
      <c r="I71" s="1244"/>
      <c r="J71" s="1240"/>
      <c r="K71" s="1240"/>
      <c r="L71" s="1241"/>
      <c r="M71" s="1240"/>
      <c r="N71" s="1241"/>
      <c r="O71" s="1242"/>
    </row>
    <row r="72" spans="2:30">
      <c r="B72" s="248"/>
      <c r="C72" s="244"/>
      <c r="D72" s="244"/>
      <c r="E72" s="244"/>
      <c r="F72" s="244"/>
      <c r="G72" s="1206"/>
      <c r="H72" s="1207"/>
      <c r="I72" s="1207"/>
      <c r="J72" s="1208"/>
      <c r="K72" s="1209" t="s">
        <v>517</v>
      </c>
      <c r="L72" s="1209" t="s">
        <v>518</v>
      </c>
      <c r="M72" s="1209" t="s">
        <v>519</v>
      </c>
      <c r="N72" s="1209" t="s">
        <v>520</v>
      </c>
      <c r="O72" s="1209" t="s">
        <v>521</v>
      </c>
    </row>
    <row r="73" spans="2:30">
      <c r="B73" s="248"/>
      <c r="C73" s="244"/>
      <c r="D73" s="244"/>
      <c r="E73" s="244"/>
      <c r="F73" s="244"/>
      <c r="G73" s="1210" t="s">
        <v>540</v>
      </c>
      <c r="H73" s="1211"/>
      <c r="I73" s="1212" t="s">
        <v>541</v>
      </c>
      <c r="J73" s="1212"/>
      <c r="K73" s="1245">
        <v>54.8</v>
      </c>
      <c r="L73" s="1245">
        <v>43.7</v>
      </c>
      <c r="M73" s="1217">
        <v>21.5</v>
      </c>
      <c r="N73" s="1217">
        <v>52.1</v>
      </c>
      <c r="O73" s="1217">
        <v>102.7</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548</v>
      </c>
      <c r="J75" s="1219"/>
      <c r="K75" s="1246">
        <v>16.100000000000001</v>
      </c>
      <c r="L75" s="1246">
        <v>12.4</v>
      </c>
      <c r="M75" s="1246">
        <v>10</v>
      </c>
      <c r="N75" s="1246">
        <v>7.5</v>
      </c>
      <c r="O75" s="1246">
        <v>5.8</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543</v>
      </c>
      <c r="H77" s="1225"/>
      <c r="I77" s="1219" t="s">
        <v>541</v>
      </c>
      <c r="J77" s="1219"/>
      <c r="K77" s="1245">
        <v>20.3</v>
      </c>
      <c r="L77" s="1245">
        <v>5.7</v>
      </c>
      <c r="M77" s="1217">
        <v>0</v>
      </c>
      <c r="N77" s="1217">
        <v>0</v>
      </c>
      <c r="O77" s="1217">
        <v>0</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548</v>
      </c>
      <c r="J79" s="1229"/>
      <c r="K79" s="1248">
        <v>12.2</v>
      </c>
      <c r="L79" s="1248">
        <v>10.8</v>
      </c>
      <c r="M79" s="1248">
        <v>9.8000000000000007</v>
      </c>
      <c r="N79" s="1248">
        <v>9.1</v>
      </c>
      <c r="O79" s="1248">
        <v>7.8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9" sqref="K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Normal="100" zoomScaleSheetLayoutView="55" workbookViewId="0">
      <selection activeCell="K9" sqref="K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87286</v>
      </c>
      <c r="E3" s="116"/>
      <c r="F3" s="117">
        <v>146140</v>
      </c>
      <c r="G3" s="118"/>
      <c r="H3" s="119"/>
    </row>
    <row r="4" spans="1:8">
      <c r="A4" s="120"/>
      <c r="B4" s="121"/>
      <c r="C4" s="122"/>
      <c r="D4" s="123">
        <v>72902</v>
      </c>
      <c r="E4" s="124"/>
      <c r="F4" s="125">
        <v>75451</v>
      </c>
      <c r="G4" s="126"/>
      <c r="H4" s="127"/>
    </row>
    <row r="5" spans="1:8">
      <c r="A5" s="108" t="s">
        <v>511</v>
      </c>
      <c r="B5" s="113"/>
      <c r="C5" s="114"/>
      <c r="D5" s="115">
        <v>133720</v>
      </c>
      <c r="E5" s="116"/>
      <c r="F5" s="117">
        <v>146641</v>
      </c>
      <c r="G5" s="118"/>
      <c r="H5" s="119"/>
    </row>
    <row r="6" spans="1:8">
      <c r="A6" s="120"/>
      <c r="B6" s="121"/>
      <c r="C6" s="122"/>
      <c r="D6" s="123">
        <v>117269</v>
      </c>
      <c r="E6" s="124"/>
      <c r="F6" s="125">
        <v>68142</v>
      </c>
      <c r="G6" s="126"/>
      <c r="H6" s="127"/>
    </row>
    <row r="7" spans="1:8">
      <c r="A7" s="108" t="s">
        <v>512</v>
      </c>
      <c r="B7" s="113"/>
      <c r="C7" s="114"/>
      <c r="D7" s="115">
        <v>506165</v>
      </c>
      <c r="E7" s="116"/>
      <c r="F7" s="117">
        <v>174587</v>
      </c>
      <c r="G7" s="118"/>
      <c r="H7" s="119"/>
    </row>
    <row r="8" spans="1:8">
      <c r="A8" s="120"/>
      <c r="B8" s="121"/>
      <c r="C8" s="122"/>
      <c r="D8" s="123">
        <v>123604</v>
      </c>
      <c r="E8" s="124"/>
      <c r="F8" s="125">
        <v>79695</v>
      </c>
      <c r="G8" s="126"/>
      <c r="H8" s="127"/>
    </row>
    <row r="9" spans="1:8">
      <c r="A9" s="108" t="s">
        <v>513</v>
      </c>
      <c r="B9" s="113"/>
      <c r="C9" s="114"/>
      <c r="D9" s="115">
        <v>366944</v>
      </c>
      <c r="E9" s="116"/>
      <c r="F9" s="117">
        <v>175675</v>
      </c>
      <c r="G9" s="118"/>
      <c r="H9" s="119"/>
    </row>
    <row r="10" spans="1:8">
      <c r="A10" s="120"/>
      <c r="B10" s="121"/>
      <c r="C10" s="122"/>
      <c r="D10" s="123">
        <v>146256</v>
      </c>
      <c r="E10" s="124"/>
      <c r="F10" s="125">
        <v>87698</v>
      </c>
      <c r="G10" s="126"/>
      <c r="H10" s="127"/>
    </row>
    <row r="11" spans="1:8">
      <c r="A11" s="108" t="s">
        <v>514</v>
      </c>
      <c r="B11" s="113"/>
      <c r="C11" s="114"/>
      <c r="D11" s="115">
        <v>248644</v>
      </c>
      <c r="E11" s="116"/>
      <c r="F11" s="117">
        <v>280458</v>
      </c>
      <c r="G11" s="118"/>
      <c r="H11" s="119"/>
    </row>
    <row r="12" spans="1:8">
      <c r="A12" s="120"/>
      <c r="B12" s="121"/>
      <c r="C12" s="128"/>
      <c r="D12" s="123">
        <v>166663</v>
      </c>
      <c r="E12" s="124"/>
      <c r="F12" s="125">
        <v>127286</v>
      </c>
      <c r="G12" s="126"/>
      <c r="H12" s="127"/>
    </row>
    <row r="13" spans="1:8">
      <c r="A13" s="108"/>
      <c r="B13" s="113"/>
      <c r="C13" s="129"/>
      <c r="D13" s="130">
        <v>268552</v>
      </c>
      <c r="E13" s="131"/>
      <c r="F13" s="132">
        <v>184700</v>
      </c>
      <c r="G13" s="133"/>
      <c r="H13" s="119"/>
    </row>
    <row r="14" spans="1:8">
      <c r="A14" s="120"/>
      <c r="B14" s="121"/>
      <c r="C14" s="122"/>
      <c r="D14" s="123">
        <v>125339</v>
      </c>
      <c r="E14" s="124"/>
      <c r="F14" s="125">
        <v>87654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0.87</v>
      </c>
      <c r="C19" s="134">
        <f>ROUND(VALUE(SUBSTITUTE(実質収支比率等に係る経年分析!G$48,"▲","-")),2)</f>
        <v>1.52</v>
      </c>
      <c r="D19" s="134">
        <f>ROUND(VALUE(SUBSTITUTE(実質収支比率等に係る経年分析!H$48,"▲","-")),2)</f>
        <v>1.32</v>
      </c>
      <c r="E19" s="134">
        <f>ROUND(VALUE(SUBSTITUTE(実質収支比率等に係る経年分析!I$48,"▲","-")),2)</f>
        <v>0.39</v>
      </c>
      <c r="F19" s="134">
        <f>ROUND(VALUE(SUBSTITUTE(実質収支比率等に係る経年分析!J$48,"▲","-")),2)</f>
        <v>1.9</v>
      </c>
    </row>
    <row r="20" spans="1:11">
      <c r="A20" s="134" t="s">
        <v>42</v>
      </c>
      <c r="B20" s="134">
        <f>ROUND(VALUE(SUBSTITUTE(実質収支比率等に係る経年分析!F$47,"▲","-")),2)</f>
        <v>13.35</v>
      </c>
      <c r="C20" s="134">
        <f>ROUND(VALUE(SUBSTITUTE(実質収支比率等に係る経年分析!G$47,"▲","-")),2)</f>
        <v>17.920000000000002</v>
      </c>
      <c r="D20" s="134">
        <f>ROUND(VALUE(SUBSTITUTE(実質収支比率等に係る経年分析!H$47,"▲","-")),2)</f>
        <v>21.17</v>
      </c>
      <c r="E20" s="134">
        <f>ROUND(VALUE(SUBSTITUTE(実質収支比率等に係る経年分析!I$47,"▲","-")),2)</f>
        <v>24.71</v>
      </c>
      <c r="F20" s="134">
        <f>ROUND(VALUE(SUBSTITUTE(実質収支比率等に係る経年分析!J$47,"▲","-")),2)</f>
        <v>29.78</v>
      </c>
    </row>
    <row r="21" spans="1:11">
      <c r="A21" s="134" t="s">
        <v>43</v>
      </c>
      <c r="B21" s="134">
        <f>IF(ISNUMBER(VALUE(SUBSTITUTE(実質収支比率等に係る経年分析!F$49,"▲","-"))),ROUND(VALUE(SUBSTITUTE(実質収支比率等に係る経年分析!F$49,"▲","-")),2),NA())</f>
        <v>1.04</v>
      </c>
      <c r="C21" s="134">
        <f>IF(ISNUMBER(VALUE(SUBSTITUTE(実質収支比率等に係る経年分析!G$49,"▲","-"))),ROUND(VALUE(SUBSTITUTE(実質収支比率等に係る経年分析!G$49,"▲","-")),2),NA())</f>
        <v>5.09</v>
      </c>
      <c r="D21" s="134">
        <f>IF(ISNUMBER(VALUE(SUBSTITUTE(実質収支比率等に係る経年分析!H$49,"▲","-"))),ROUND(VALUE(SUBSTITUTE(実質収支比率等に係る経年分析!H$49,"▲","-")),2),NA())</f>
        <v>2.98</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7.66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654</v>
      </c>
      <c r="E42" s="136"/>
      <c r="F42" s="136"/>
      <c r="G42" s="136">
        <f>'実質公債費比率（分子）の構造'!L$52</f>
        <v>565</v>
      </c>
      <c r="H42" s="136"/>
      <c r="I42" s="136"/>
      <c r="J42" s="136">
        <f>'実質公債費比率（分子）の構造'!M$52</f>
        <v>567</v>
      </c>
      <c r="K42" s="136"/>
      <c r="L42" s="136"/>
      <c r="M42" s="136">
        <f>'実質公債費比率（分子）の構造'!N$52</f>
        <v>551</v>
      </c>
      <c r="N42" s="136"/>
      <c r="O42" s="136"/>
      <c r="P42" s="136">
        <f>'実質公債費比率（分子）の構造'!O$52</f>
        <v>607</v>
      </c>
    </row>
    <row r="43" spans="1:16">
      <c r="A43" s="136" t="s">
        <v>51</v>
      </c>
      <c r="B43" s="136">
        <f>'実質公債費比率（分子）の構造'!K$51</f>
        <v>0</v>
      </c>
      <c r="C43" s="136"/>
      <c r="D43" s="136"/>
      <c r="E43" s="136">
        <f>'実質公債費比率（分子）の構造'!L$51</f>
        <v>0</v>
      </c>
      <c r="F43" s="136"/>
      <c r="G43" s="136"/>
      <c r="H43" s="136">
        <f>'実質公債費比率（分子）の構造'!M$51</f>
        <v>2</v>
      </c>
      <c r="I43" s="136"/>
      <c r="J43" s="136"/>
      <c r="K43" s="136">
        <f>'実質公債費比率（分子）の構造'!N$51</f>
        <v>3</v>
      </c>
      <c r="L43" s="136"/>
      <c r="M43" s="136"/>
      <c r="N43" s="136">
        <f>'実質公債費比率（分子）の構造'!O$51</f>
        <v>1</v>
      </c>
      <c r="O43" s="136"/>
      <c r="P43" s="136"/>
    </row>
    <row r="44" spans="1:16">
      <c r="A44" s="136" t="s">
        <v>52</v>
      </c>
      <c r="B44" s="136">
        <f>'実質公債費比率（分子）の構造'!K$50</f>
        <v>10</v>
      </c>
      <c r="C44" s="136"/>
      <c r="D44" s="136"/>
      <c r="E44" s="136">
        <f>'実質公債費比率（分子）の構造'!L$50</f>
        <v>8</v>
      </c>
      <c r="F44" s="136"/>
      <c r="G44" s="136"/>
      <c r="H44" s="136">
        <f>'実質公債費比率（分子）の構造'!M$50</f>
        <v>9</v>
      </c>
      <c r="I44" s="136"/>
      <c r="J44" s="136"/>
      <c r="K44" s="136">
        <f>'実質公債費比率（分子）の構造'!N$50</f>
        <v>11</v>
      </c>
      <c r="L44" s="136"/>
      <c r="M44" s="136"/>
      <c r="N44" s="136">
        <f>'実質公債費比率（分子）の構造'!O$50</f>
        <v>10</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184</v>
      </c>
      <c r="C46" s="136"/>
      <c r="D46" s="136"/>
      <c r="E46" s="136">
        <f>'実質公債費比率（分子）の構造'!L$48</f>
        <v>200</v>
      </c>
      <c r="F46" s="136"/>
      <c r="G46" s="136"/>
      <c r="H46" s="136">
        <f>'実質公債費比率（分子）の構造'!M$48</f>
        <v>200</v>
      </c>
      <c r="I46" s="136"/>
      <c r="J46" s="136"/>
      <c r="K46" s="136">
        <f>'実質公債費比率（分子）の構造'!N$48</f>
        <v>181</v>
      </c>
      <c r="L46" s="136"/>
      <c r="M46" s="136"/>
      <c r="N46" s="136">
        <f>'実質公債費比率（分子）の構造'!O$48</f>
        <v>181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764</v>
      </c>
      <c r="C49" s="136"/>
      <c r="D49" s="136"/>
      <c r="E49" s="136">
        <f>'実質公債費比率（分子）の構造'!L$45</f>
        <v>548</v>
      </c>
      <c r="F49" s="136"/>
      <c r="G49" s="136"/>
      <c r="H49" s="136">
        <f>'実質公債費比率（分子）の構造'!M$45</f>
        <v>556</v>
      </c>
      <c r="I49" s="136"/>
      <c r="J49" s="136"/>
      <c r="K49" s="136">
        <f>'実質公債費比率（分子）の構造'!N$45</f>
        <v>488</v>
      </c>
      <c r="L49" s="136"/>
      <c r="M49" s="136"/>
      <c r="N49" s="136">
        <f>'実質公債費比率（分子）の構造'!O$45</f>
        <v>484</v>
      </c>
      <c r="O49" s="136"/>
      <c r="P49" s="136"/>
    </row>
    <row r="50" spans="1:16">
      <c r="A50" s="136" t="s">
        <v>58</v>
      </c>
      <c r="B50" s="136" t="e">
        <f>NA()</f>
        <v>#N/A</v>
      </c>
      <c r="C50" s="136">
        <f>IF(ISNUMBER('実質公債費比率（分子）の構造'!K$53),'実質公債費比率（分子）の構造'!K$53,NA())</f>
        <v>305</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201</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69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4490</v>
      </c>
      <c r="E56" s="135"/>
      <c r="F56" s="135"/>
      <c r="G56" s="135">
        <f>'将来負担比率（分子）の構造'!J$51</f>
        <v>4463</v>
      </c>
      <c r="H56" s="135"/>
      <c r="I56" s="135"/>
      <c r="J56" s="135">
        <f>'将来負担比率（分子）の構造'!K$51</f>
        <v>5662</v>
      </c>
      <c r="K56" s="135"/>
      <c r="L56" s="135"/>
      <c r="M56" s="135">
        <f>'将来負担比率（分子）の構造'!L$51</f>
        <v>5519</v>
      </c>
      <c r="N56" s="135"/>
      <c r="O56" s="135"/>
      <c r="P56" s="135">
        <f>'将来負担比率（分子）の構造'!M$51</f>
        <v>5601</v>
      </c>
    </row>
    <row r="57" spans="1:16">
      <c r="A57" s="135" t="s">
        <v>34</v>
      </c>
      <c r="B57" s="135"/>
      <c r="C57" s="135"/>
      <c r="D57" s="135">
        <f>'将来負担比率（分子）の構造'!I$50</f>
        <v>462</v>
      </c>
      <c r="E57" s="135"/>
      <c r="F57" s="135"/>
      <c r="G57" s="135">
        <f>'将来負担比率（分子）の構造'!J$50</f>
        <v>450</v>
      </c>
      <c r="H57" s="135"/>
      <c r="I57" s="135"/>
      <c r="J57" s="135">
        <f>'将来負担比率（分子）の構造'!K$50</f>
        <v>477</v>
      </c>
      <c r="K57" s="135"/>
      <c r="L57" s="135"/>
      <c r="M57" s="135">
        <f>'将来負担比率（分子）の構造'!L$50</f>
        <v>555</v>
      </c>
      <c r="N57" s="135"/>
      <c r="O57" s="135"/>
      <c r="P57" s="135">
        <f>'将来負担比率（分子）の構造'!M$50</f>
        <v>541</v>
      </c>
    </row>
    <row r="58" spans="1:16">
      <c r="A58" s="135" t="s">
        <v>33</v>
      </c>
      <c r="B58" s="135"/>
      <c r="C58" s="135"/>
      <c r="D58" s="135">
        <f>'将来負担比率（分子）の構造'!I$49</f>
        <v>1407</v>
      </c>
      <c r="E58" s="135"/>
      <c r="F58" s="135"/>
      <c r="G58" s="135">
        <f>'将来負担比率（分子）の構造'!J$49</f>
        <v>1686</v>
      </c>
      <c r="H58" s="135"/>
      <c r="I58" s="135"/>
      <c r="J58" s="135">
        <f>'将来負担比率（分子）の構造'!K$49</f>
        <v>1725</v>
      </c>
      <c r="K58" s="135"/>
      <c r="L58" s="135"/>
      <c r="M58" s="135">
        <f>'将来負担比率（分子）の構造'!L$49</f>
        <v>1625</v>
      </c>
      <c r="N58" s="135"/>
      <c r="O58" s="135"/>
      <c r="P58" s="135">
        <f>'将来負担比率（分子）の構造'!M$49</f>
        <v>1748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806</v>
      </c>
      <c r="C62" s="135"/>
      <c r="D62" s="135"/>
      <c r="E62" s="135">
        <f>'将来負担比率（分子）の構造'!J$45</f>
        <v>801</v>
      </c>
      <c r="F62" s="135"/>
      <c r="G62" s="135"/>
      <c r="H62" s="135">
        <f>'将来負担比率（分子）の構造'!K$45</f>
        <v>795</v>
      </c>
      <c r="I62" s="135"/>
      <c r="J62" s="135"/>
      <c r="K62" s="135">
        <f>'将来負担比率（分子）の構造'!L$45</f>
        <v>711</v>
      </c>
      <c r="L62" s="135"/>
      <c r="M62" s="135"/>
      <c r="N62" s="135">
        <f>'将来負担比率（分子）の構造'!M$45</f>
        <v>649</v>
      </c>
      <c r="O62" s="135"/>
      <c r="P62" s="135"/>
    </row>
    <row r="63" spans="1:16">
      <c r="A63" s="135" t="s">
        <v>27</v>
      </c>
      <c r="B63" s="135">
        <f>'将来負担比率（分子）の構造'!I$44</f>
        <v>2</v>
      </c>
      <c r="C63" s="135"/>
      <c r="D63" s="135"/>
      <c r="E63" s="135">
        <f>'将来負担比率（分子）の構造'!J$44</f>
        <v>1</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2000</v>
      </c>
      <c r="C64" s="135"/>
      <c r="D64" s="135"/>
      <c r="E64" s="135">
        <f>'将来負担比率（分子）の構造'!J$43</f>
        <v>1924</v>
      </c>
      <c r="F64" s="135"/>
      <c r="G64" s="135"/>
      <c r="H64" s="135">
        <f>'将来負担比率（分子）の構造'!K$43</f>
        <v>1843</v>
      </c>
      <c r="I64" s="135"/>
      <c r="J64" s="135"/>
      <c r="K64" s="135">
        <f>'将来負担比率（分子）の構造'!L$43</f>
        <v>1778</v>
      </c>
      <c r="L64" s="135"/>
      <c r="M64" s="135"/>
      <c r="N64" s="135">
        <f>'将来負担比率（分子）の構造'!M$43</f>
        <v>1637</v>
      </c>
      <c r="O64" s="135"/>
      <c r="P64" s="135"/>
    </row>
    <row r="65" spans="1:16">
      <c r="A65" s="135" t="s">
        <v>25</v>
      </c>
      <c r="B65" s="135">
        <f>'将来負担比率（分子）の構造'!I$42</f>
        <v>31</v>
      </c>
      <c r="C65" s="135"/>
      <c r="D65" s="135"/>
      <c r="E65" s="135">
        <f>'将来負担比率（分子）の構造'!J$42</f>
        <v>26</v>
      </c>
      <c r="F65" s="135"/>
      <c r="G65" s="135"/>
      <c r="H65" s="135">
        <f>'将来負担比率（分子）の構造'!K$42</f>
        <v>22</v>
      </c>
      <c r="I65" s="135"/>
      <c r="J65" s="135"/>
      <c r="K65" s="135">
        <f>'将来負担比率（分子）の構造'!L$42</f>
        <v>17</v>
      </c>
      <c r="L65" s="135"/>
      <c r="M65" s="135"/>
      <c r="N65" s="135">
        <f>'将来負担比率（分子）の構造'!M$42</f>
        <v>1275</v>
      </c>
      <c r="O65" s="135"/>
      <c r="P65" s="135"/>
    </row>
    <row r="66" spans="1:16">
      <c r="A66" s="135" t="s">
        <v>24</v>
      </c>
      <c r="B66" s="135">
        <f>'将来負担比率（分子）の構造'!I$41</f>
        <v>4775</v>
      </c>
      <c r="C66" s="135"/>
      <c r="D66" s="135"/>
      <c r="E66" s="135">
        <f>'将来負担比率（分子）の構造'!J$41</f>
        <v>4875</v>
      </c>
      <c r="F66" s="135"/>
      <c r="G66" s="135"/>
      <c r="H66" s="135">
        <f>'将来負担比率（分子）の構造'!K$41</f>
        <v>5709</v>
      </c>
      <c r="I66" s="135"/>
      <c r="J66" s="135"/>
      <c r="K66" s="135">
        <f>'将来負担比率（分子）の構造'!L$41</f>
        <v>6362</v>
      </c>
      <c r="L66" s="135"/>
      <c r="M66" s="135"/>
      <c r="N66" s="135">
        <f>'将来負担比率（分子）の構造'!M$41</f>
        <v>6704</v>
      </c>
      <c r="O66" s="135"/>
      <c r="P66" s="135"/>
    </row>
    <row r="67" spans="1:16">
      <c r="A67" s="135" t="s">
        <v>62</v>
      </c>
      <c r="B67" s="135" t="e">
        <f>NA()</f>
        <v>#N/A</v>
      </c>
      <c r="C67" s="135">
        <f>IF(ISNUMBER('将来負担比率（分子）の構造'!I$52), IF('将来負担比率（分子）の構造'!I$52 &lt; 0, 0, '将来負担比率（分子）の構造'!I$52), NA())</f>
        <v>1255</v>
      </c>
      <c r="D67" s="135" t="e">
        <f>NA()</f>
        <v>#N/A</v>
      </c>
      <c r="E67" s="135" t="e">
        <f>NA()</f>
        <v>#N/A</v>
      </c>
      <c r="F67" s="135">
        <f>IF(ISNUMBER('将来負担比率（分子）の構造'!J$52), IF('将来負担比率（分子）の構造'!J$52 &lt; 0, 0, '将来負担比率（分子）の構造'!J$52), NA())</f>
        <v>1027</v>
      </c>
      <c r="G67" s="135" t="e">
        <f>NA()</f>
        <v>#N/A</v>
      </c>
      <c r="H67" s="135" t="e">
        <f>NA()</f>
        <v>#N/A</v>
      </c>
      <c r="I67" s="135">
        <f>IF(ISNUMBER('将来負担比率（分子）の構造'!K$52), IF('将来負担比率（分子）の構造'!K$52 &lt; 0, 0, '将来負担比率（分子）の構造'!K$52), NA())</f>
        <v>504</v>
      </c>
      <c r="J67" s="135" t="e">
        <f>NA()</f>
        <v>#N/A</v>
      </c>
      <c r="K67" s="135" t="e">
        <f>NA()</f>
        <v>#N/A</v>
      </c>
      <c r="L67" s="135">
        <f>IF(ISNUMBER('将来負担比率（分子）の構造'!L$52), IF('将来負担比率（分子）の構造'!L$52 &lt; 0, 0, '将来負担比率（分子）の構造'!L$52), NA())</f>
        <v>1170</v>
      </c>
      <c r="M67" s="135" t="e">
        <f>NA()</f>
        <v>#N/A</v>
      </c>
      <c r="N67" s="135" t="e">
        <f>NA()</f>
        <v>#N/A</v>
      </c>
      <c r="O67" s="135">
        <f>IF(ISNUMBER('将来負担比率（分子）の構造'!M$52), IF('将来負担比率（分子）の構造'!M$52 &lt; 0, 0, '将来負担比率（分子）の構造'!M$52), NA())</f>
        <v>2375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424165</v>
      </c>
      <c r="S5" s="583"/>
      <c r="T5" s="583"/>
      <c r="U5" s="583"/>
      <c r="V5" s="583"/>
      <c r="W5" s="583"/>
      <c r="X5" s="583"/>
      <c r="Y5" s="584"/>
      <c r="Z5" s="585">
        <v>8.6</v>
      </c>
      <c r="AA5" s="585"/>
      <c r="AB5" s="585"/>
      <c r="AC5" s="585"/>
      <c r="AD5" s="586">
        <v>424165</v>
      </c>
      <c r="AE5" s="586"/>
      <c r="AF5" s="586"/>
      <c r="AG5" s="586"/>
      <c r="AH5" s="586"/>
      <c r="AI5" s="586"/>
      <c r="AJ5" s="586"/>
      <c r="AK5" s="586"/>
      <c r="AL5" s="587">
        <v>15.3</v>
      </c>
      <c r="AM5" s="588"/>
      <c r="AN5" s="588"/>
      <c r="AO5" s="589"/>
      <c r="AP5" s="579" t="s">
        <v>205</v>
      </c>
      <c r="AQ5" s="580"/>
      <c r="AR5" s="580"/>
      <c r="AS5" s="580"/>
      <c r="AT5" s="580"/>
      <c r="AU5" s="580"/>
      <c r="AV5" s="580"/>
      <c r="AW5" s="580"/>
      <c r="AX5" s="580"/>
      <c r="AY5" s="580"/>
      <c r="AZ5" s="580"/>
      <c r="BA5" s="580"/>
      <c r="BB5" s="580"/>
      <c r="BC5" s="580"/>
      <c r="BD5" s="580"/>
      <c r="BE5" s="580"/>
      <c r="BF5" s="581"/>
      <c r="BG5" s="593">
        <v>424165</v>
      </c>
      <c r="BH5" s="594"/>
      <c r="BI5" s="594"/>
      <c r="BJ5" s="594"/>
      <c r="BK5" s="594"/>
      <c r="BL5" s="594"/>
      <c r="BM5" s="594"/>
      <c r="BN5" s="595"/>
      <c r="BO5" s="596">
        <v>100</v>
      </c>
      <c r="BP5" s="596"/>
      <c r="BQ5" s="596"/>
      <c r="BR5" s="596"/>
      <c r="BS5" s="597">
        <v>9101</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48817</v>
      </c>
      <c r="S6" s="594"/>
      <c r="T6" s="594"/>
      <c r="U6" s="594"/>
      <c r="V6" s="594"/>
      <c r="W6" s="594"/>
      <c r="X6" s="594"/>
      <c r="Y6" s="595"/>
      <c r="Z6" s="596">
        <v>1</v>
      </c>
      <c r="AA6" s="596"/>
      <c r="AB6" s="596"/>
      <c r="AC6" s="596"/>
      <c r="AD6" s="597">
        <v>48817</v>
      </c>
      <c r="AE6" s="597"/>
      <c r="AF6" s="597"/>
      <c r="AG6" s="597"/>
      <c r="AH6" s="597"/>
      <c r="AI6" s="597"/>
      <c r="AJ6" s="597"/>
      <c r="AK6" s="597"/>
      <c r="AL6" s="598">
        <v>1.8</v>
      </c>
      <c r="AM6" s="599"/>
      <c r="AN6" s="599"/>
      <c r="AO6" s="600"/>
      <c r="AP6" s="590" t="s">
        <v>210</v>
      </c>
      <c r="AQ6" s="591"/>
      <c r="AR6" s="591"/>
      <c r="AS6" s="591"/>
      <c r="AT6" s="591"/>
      <c r="AU6" s="591"/>
      <c r="AV6" s="591"/>
      <c r="AW6" s="591"/>
      <c r="AX6" s="591"/>
      <c r="AY6" s="591"/>
      <c r="AZ6" s="591"/>
      <c r="BA6" s="591"/>
      <c r="BB6" s="591"/>
      <c r="BC6" s="591"/>
      <c r="BD6" s="591"/>
      <c r="BE6" s="591"/>
      <c r="BF6" s="592"/>
      <c r="BG6" s="593">
        <v>424165</v>
      </c>
      <c r="BH6" s="594"/>
      <c r="BI6" s="594"/>
      <c r="BJ6" s="594"/>
      <c r="BK6" s="594"/>
      <c r="BL6" s="594"/>
      <c r="BM6" s="594"/>
      <c r="BN6" s="595"/>
      <c r="BO6" s="596">
        <v>100</v>
      </c>
      <c r="BP6" s="596"/>
      <c r="BQ6" s="596"/>
      <c r="BR6" s="596"/>
      <c r="BS6" s="597">
        <v>9101</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72199</v>
      </c>
      <c r="CS6" s="594"/>
      <c r="CT6" s="594"/>
      <c r="CU6" s="594"/>
      <c r="CV6" s="594"/>
      <c r="CW6" s="594"/>
      <c r="CX6" s="594"/>
      <c r="CY6" s="595"/>
      <c r="CZ6" s="596">
        <v>1.5</v>
      </c>
      <c r="DA6" s="596"/>
      <c r="DB6" s="596"/>
      <c r="DC6" s="596"/>
      <c r="DD6" s="602" t="s">
        <v>212</v>
      </c>
      <c r="DE6" s="594"/>
      <c r="DF6" s="594"/>
      <c r="DG6" s="594"/>
      <c r="DH6" s="594"/>
      <c r="DI6" s="594"/>
      <c r="DJ6" s="594"/>
      <c r="DK6" s="594"/>
      <c r="DL6" s="594"/>
      <c r="DM6" s="594"/>
      <c r="DN6" s="594"/>
      <c r="DO6" s="594"/>
      <c r="DP6" s="595"/>
      <c r="DQ6" s="602">
        <v>72199</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706</v>
      </c>
      <c r="S7" s="594"/>
      <c r="T7" s="594"/>
      <c r="U7" s="594"/>
      <c r="V7" s="594"/>
      <c r="W7" s="594"/>
      <c r="X7" s="594"/>
      <c r="Y7" s="595"/>
      <c r="Z7" s="596">
        <v>0</v>
      </c>
      <c r="AA7" s="596"/>
      <c r="AB7" s="596"/>
      <c r="AC7" s="596"/>
      <c r="AD7" s="597">
        <v>706</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209014</v>
      </c>
      <c r="BH7" s="594"/>
      <c r="BI7" s="594"/>
      <c r="BJ7" s="594"/>
      <c r="BK7" s="594"/>
      <c r="BL7" s="594"/>
      <c r="BM7" s="594"/>
      <c r="BN7" s="595"/>
      <c r="BO7" s="596">
        <v>49.3</v>
      </c>
      <c r="BP7" s="596"/>
      <c r="BQ7" s="596"/>
      <c r="BR7" s="596"/>
      <c r="BS7" s="597">
        <v>9101</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937717</v>
      </c>
      <c r="CS7" s="594"/>
      <c r="CT7" s="594"/>
      <c r="CU7" s="594"/>
      <c r="CV7" s="594"/>
      <c r="CW7" s="594"/>
      <c r="CX7" s="594"/>
      <c r="CY7" s="595"/>
      <c r="CZ7" s="596">
        <v>19.3</v>
      </c>
      <c r="DA7" s="596"/>
      <c r="DB7" s="596"/>
      <c r="DC7" s="596"/>
      <c r="DD7" s="602">
        <v>202225</v>
      </c>
      <c r="DE7" s="594"/>
      <c r="DF7" s="594"/>
      <c r="DG7" s="594"/>
      <c r="DH7" s="594"/>
      <c r="DI7" s="594"/>
      <c r="DJ7" s="594"/>
      <c r="DK7" s="594"/>
      <c r="DL7" s="594"/>
      <c r="DM7" s="594"/>
      <c r="DN7" s="594"/>
      <c r="DO7" s="594"/>
      <c r="DP7" s="595"/>
      <c r="DQ7" s="602">
        <v>668696</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1400</v>
      </c>
      <c r="S8" s="594"/>
      <c r="T8" s="594"/>
      <c r="U8" s="594"/>
      <c r="V8" s="594"/>
      <c r="W8" s="594"/>
      <c r="X8" s="594"/>
      <c r="Y8" s="595"/>
      <c r="Z8" s="596">
        <v>0</v>
      </c>
      <c r="AA8" s="596"/>
      <c r="AB8" s="596"/>
      <c r="AC8" s="596"/>
      <c r="AD8" s="597">
        <v>1400</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10635</v>
      </c>
      <c r="BH8" s="594"/>
      <c r="BI8" s="594"/>
      <c r="BJ8" s="594"/>
      <c r="BK8" s="594"/>
      <c r="BL8" s="594"/>
      <c r="BM8" s="594"/>
      <c r="BN8" s="595"/>
      <c r="BO8" s="596">
        <v>2.5</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1155644</v>
      </c>
      <c r="CS8" s="594"/>
      <c r="CT8" s="594"/>
      <c r="CU8" s="594"/>
      <c r="CV8" s="594"/>
      <c r="CW8" s="594"/>
      <c r="CX8" s="594"/>
      <c r="CY8" s="595"/>
      <c r="CZ8" s="596">
        <v>23.8</v>
      </c>
      <c r="DA8" s="596"/>
      <c r="DB8" s="596"/>
      <c r="DC8" s="596"/>
      <c r="DD8" s="602">
        <v>418961</v>
      </c>
      <c r="DE8" s="594"/>
      <c r="DF8" s="594"/>
      <c r="DG8" s="594"/>
      <c r="DH8" s="594"/>
      <c r="DI8" s="594"/>
      <c r="DJ8" s="594"/>
      <c r="DK8" s="594"/>
      <c r="DL8" s="594"/>
      <c r="DM8" s="594"/>
      <c r="DN8" s="594"/>
      <c r="DO8" s="594"/>
      <c r="DP8" s="595"/>
      <c r="DQ8" s="602">
        <v>451298</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1163</v>
      </c>
      <c r="S9" s="594"/>
      <c r="T9" s="594"/>
      <c r="U9" s="594"/>
      <c r="V9" s="594"/>
      <c r="W9" s="594"/>
      <c r="X9" s="594"/>
      <c r="Y9" s="595"/>
      <c r="Z9" s="596">
        <v>0</v>
      </c>
      <c r="AA9" s="596"/>
      <c r="AB9" s="596"/>
      <c r="AC9" s="596"/>
      <c r="AD9" s="597">
        <v>1163</v>
      </c>
      <c r="AE9" s="597"/>
      <c r="AF9" s="597"/>
      <c r="AG9" s="597"/>
      <c r="AH9" s="597"/>
      <c r="AI9" s="597"/>
      <c r="AJ9" s="597"/>
      <c r="AK9" s="597"/>
      <c r="AL9" s="598">
        <v>0</v>
      </c>
      <c r="AM9" s="599"/>
      <c r="AN9" s="599"/>
      <c r="AO9" s="600"/>
      <c r="AP9" s="590" t="s">
        <v>220</v>
      </c>
      <c r="AQ9" s="591"/>
      <c r="AR9" s="591"/>
      <c r="AS9" s="591"/>
      <c r="AT9" s="591"/>
      <c r="AU9" s="591"/>
      <c r="AV9" s="591"/>
      <c r="AW9" s="591"/>
      <c r="AX9" s="591"/>
      <c r="AY9" s="591"/>
      <c r="AZ9" s="591"/>
      <c r="BA9" s="591"/>
      <c r="BB9" s="591"/>
      <c r="BC9" s="591"/>
      <c r="BD9" s="591"/>
      <c r="BE9" s="591"/>
      <c r="BF9" s="592"/>
      <c r="BG9" s="593">
        <v>155388</v>
      </c>
      <c r="BH9" s="594"/>
      <c r="BI9" s="594"/>
      <c r="BJ9" s="594"/>
      <c r="BK9" s="594"/>
      <c r="BL9" s="594"/>
      <c r="BM9" s="594"/>
      <c r="BN9" s="595"/>
      <c r="BO9" s="596">
        <v>36.6</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310611</v>
      </c>
      <c r="CS9" s="594"/>
      <c r="CT9" s="594"/>
      <c r="CU9" s="594"/>
      <c r="CV9" s="594"/>
      <c r="CW9" s="594"/>
      <c r="CX9" s="594"/>
      <c r="CY9" s="595"/>
      <c r="CZ9" s="596">
        <v>6.4</v>
      </c>
      <c r="DA9" s="596"/>
      <c r="DB9" s="596"/>
      <c r="DC9" s="596"/>
      <c r="DD9" s="602">
        <v>37561</v>
      </c>
      <c r="DE9" s="594"/>
      <c r="DF9" s="594"/>
      <c r="DG9" s="594"/>
      <c r="DH9" s="594"/>
      <c r="DI9" s="594"/>
      <c r="DJ9" s="594"/>
      <c r="DK9" s="594"/>
      <c r="DL9" s="594"/>
      <c r="DM9" s="594"/>
      <c r="DN9" s="594"/>
      <c r="DO9" s="594"/>
      <c r="DP9" s="595"/>
      <c r="DQ9" s="602">
        <v>225289</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98705</v>
      </c>
      <c r="S10" s="594"/>
      <c r="T10" s="594"/>
      <c r="U10" s="594"/>
      <c r="V10" s="594"/>
      <c r="W10" s="594"/>
      <c r="X10" s="594"/>
      <c r="Y10" s="595"/>
      <c r="Z10" s="596">
        <v>2</v>
      </c>
      <c r="AA10" s="596"/>
      <c r="AB10" s="596"/>
      <c r="AC10" s="596"/>
      <c r="AD10" s="597">
        <v>98705</v>
      </c>
      <c r="AE10" s="597"/>
      <c r="AF10" s="597"/>
      <c r="AG10" s="597"/>
      <c r="AH10" s="597"/>
      <c r="AI10" s="597"/>
      <c r="AJ10" s="597"/>
      <c r="AK10" s="597"/>
      <c r="AL10" s="598">
        <v>3.6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16158</v>
      </c>
      <c r="BH10" s="594"/>
      <c r="BI10" s="594"/>
      <c r="BJ10" s="594"/>
      <c r="BK10" s="594"/>
      <c r="BL10" s="594"/>
      <c r="BM10" s="594"/>
      <c r="BN10" s="595"/>
      <c r="BO10" s="596">
        <v>3.8</v>
      </c>
      <c r="BP10" s="596"/>
      <c r="BQ10" s="596"/>
      <c r="BR10" s="596"/>
      <c r="BS10" s="602">
        <v>4537</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10104</v>
      </c>
      <c r="CS10" s="594"/>
      <c r="CT10" s="594"/>
      <c r="CU10" s="594"/>
      <c r="CV10" s="594"/>
      <c r="CW10" s="594"/>
      <c r="CX10" s="594"/>
      <c r="CY10" s="595"/>
      <c r="CZ10" s="596">
        <v>0.2</v>
      </c>
      <c r="DA10" s="596"/>
      <c r="DB10" s="596"/>
      <c r="DC10" s="596"/>
      <c r="DD10" s="602" t="s">
        <v>108</v>
      </c>
      <c r="DE10" s="594"/>
      <c r="DF10" s="594"/>
      <c r="DG10" s="594"/>
      <c r="DH10" s="594"/>
      <c r="DI10" s="594"/>
      <c r="DJ10" s="594"/>
      <c r="DK10" s="594"/>
      <c r="DL10" s="594"/>
      <c r="DM10" s="594"/>
      <c r="DN10" s="594"/>
      <c r="DO10" s="594"/>
      <c r="DP10" s="595"/>
      <c r="DQ10" s="602">
        <v>104</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26833</v>
      </c>
      <c r="BH11" s="594"/>
      <c r="BI11" s="594"/>
      <c r="BJ11" s="594"/>
      <c r="BK11" s="594"/>
      <c r="BL11" s="594"/>
      <c r="BM11" s="594"/>
      <c r="BN11" s="595"/>
      <c r="BO11" s="596">
        <v>6.3</v>
      </c>
      <c r="BP11" s="596"/>
      <c r="BQ11" s="596"/>
      <c r="BR11" s="596"/>
      <c r="BS11" s="602">
        <v>4564</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434281</v>
      </c>
      <c r="CS11" s="594"/>
      <c r="CT11" s="594"/>
      <c r="CU11" s="594"/>
      <c r="CV11" s="594"/>
      <c r="CW11" s="594"/>
      <c r="CX11" s="594"/>
      <c r="CY11" s="595"/>
      <c r="CZ11" s="596">
        <v>9</v>
      </c>
      <c r="DA11" s="596"/>
      <c r="DB11" s="596"/>
      <c r="DC11" s="596"/>
      <c r="DD11" s="602">
        <v>281375</v>
      </c>
      <c r="DE11" s="594"/>
      <c r="DF11" s="594"/>
      <c r="DG11" s="594"/>
      <c r="DH11" s="594"/>
      <c r="DI11" s="594"/>
      <c r="DJ11" s="594"/>
      <c r="DK11" s="594"/>
      <c r="DL11" s="594"/>
      <c r="DM11" s="594"/>
      <c r="DN11" s="594"/>
      <c r="DO11" s="594"/>
      <c r="DP11" s="595"/>
      <c r="DQ11" s="602">
        <v>215220</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159443</v>
      </c>
      <c r="BH12" s="594"/>
      <c r="BI12" s="594"/>
      <c r="BJ12" s="594"/>
      <c r="BK12" s="594"/>
      <c r="BL12" s="594"/>
      <c r="BM12" s="594"/>
      <c r="BN12" s="595"/>
      <c r="BO12" s="596">
        <v>37.6</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228639</v>
      </c>
      <c r="CS12" s="594"/>
      <c r="CT12" s="594"/>
      <c r="CU12" s="594"/>
      <c r="CV12" s="594"/>
      <c r="CW12" s="594"/>
      <c r="CX12" s="594"/>
      <c r="CY12" s="595"/>
      <c r="CZ12" s="596">
        <v>4.7</v>
      </c>
      <c r="DA12" s="596"/>
      <c r="DB12" s="596"/>
      <c r="DC12" s="596"/>
      <c r="DD12" s="602" t="s">
        <v>108</v>
      </c>
      <c r="DE12" s="594"/>
      <c r="DF12" s="594"/>
      <c r="DG12" s="594"/>
      <c r="DH12" s="594"/>
      <c r="DI12" s="594"/>
      <c r="DJ12" s="594"/>
      <c r="DK12" s="594"/>
      <c r="DL12" s="594"/>
      <c r="DM12" s="594"/>
      <c r="DN12" s="594"/>
      <c r="DO12" s="594"/>
      <c r="DP12" s="595"/>
      <c r="DQ12" s="602">
        <v>159634</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7508</v>
      </c>
      <c r="S13" s="594"/>
      <c r="T13" s="594"/>
      <c r="U13" s="594"/>
      <c r="V13" s="594"/>
      <c r="W13" s="594"/>
      <c r="X13" s="594"/>
      <c r="Y13" s="595"/>
      <c r="Z13" s="596">
        <v>0.2</v>
      </c>
      <c r="AA13" s="596"/>
      <c r="AB13" s="596"/>
      <c r="AC13" s="596"/>
      <c r="AD13" s="597">
        <v>7508</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158832</v>
      </c>
      <c r="BH13" s="594"/>
      <c r="BI13" s="594"/>
      <c r="BJ13" s="594"/>
      <c r="BK13" s="594"/>
      <c r="BL13" s="594"/>
      <c r="BM13" s="594"/>
      <c r="BN13" s="595"/>
      <c r="BO13" s="596">
        <v>37.4</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622473</v>
      </c>
      <c r="CS13" s="594"/>
      <c r="CT13" s="594"/>
      <c r="CU13" s="594"/>
      <c r="CV13" s="594"/>
      <c r="CW13" s="594"/>
      <c r="CX13" s="594"/>
      <c r="CY13" s="595"/>
      <c r="CZ13" s="596">
        <v>12.8</v>
      </c>
      <c r="DA13" s="596"/>
      <c r="DB13" s="596"/>
      <c r="DC13" s="596"/>
      <c r="DD13" s="602">
        <v>209236</v>
      </c>
      <c r="DE13" s="594"/>
      <c r="DF13" s="594"/>
      <c r="DG13" s="594"/>
      <c r="DH13" s="594"/>
      <c r="DI13" s="594"/>
      <c r="DJ13" s="594"/>
      <c r="DK13" s="594"/>
      <c r="DL13" s="594"/>
      <c r="DM13" s="594"/>
      <c r="DN13" s="594"/>
      <c r="DO13" s="594"/>
      <c r="DP13" s="595"/>
      <c r="DQ13" s="602">
        <v>467691</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10279</v>
      </c>
      <c r="BH14" s="594"/>
      <c r="BI14" s="594"/>
      <c r="BJ14" s="594"/>
      <c r="BK14" s="594"/>
      <c r="BL14" s="594"/>
      <c r="BM14" s="594"/>
      <c r="BN14" s="595"/>
      <c r="BO14" s="596">
        <v>2.4</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220714</v>
      </c>
      <c r="CS14" s="594"/>
      <c r="CT14" s="594"/>
      <c r="CU14" s="594"/>
      <c r="CV14" s="594"/>
      <c r="CW14" s="594"/>
      <c r="CX14" s="594"/>
      <c r="CY14" s="595"/>
      <c r="CZ14" s="596">
        <v>4.5999999999999996</v>
      </c>
      <c r="DA14" s="596"/>
      <c r="DB14" s="596"/>
      <c r="DC14" s="596"/>
      <c r="DD14" s="602">
        <v>5346</v>
      </c>
      <c r="DE14" s="594"/>
      <c r="DF14" s="594"/>
      <c r="DG14" s="594"/>
      <c r="DH14" s="594"/>
      <c r="DI14" s="594"/>
      <c r="DJ14" s="594"/>
      <c r="DK14" s="594"/>
      <c r="DL14" s="594"/>
      <c r="DM14" s="594"/>
      <c r="DN14" s="594"/>
      <c r="DO14" s="594"/>
      <c r="DP14" s="595"/>
      <c r="DQ14" s="602">
        <v>191714</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697</v>
      </c>
      <c r="S15" s="594"/>
      <c r="T15" s="594"/>
      <c r="U15" s="594"/>
      <c r="V15" s="594"/>
      <c r="W15" s="594"/>
      <c r="X15" s="594"/>
      <c r="Y15" s="595"/>
      <c r="Z15" s="596">
        <v>0</v>
      </c>
      <c r="AA15" s="596"/>
      <c r="AB15" s="596"/>
      <c r="AC15" s="596"/>
      <c r="AD15" s="597">
        <v>697</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45429</v>
      </c>
      <c r="BH15" s="594"/>
      <c r="BI15" s="594"/>
      <c r="BJ15" s="594"/>
      <c r="BK15" s="594"/>
      <c r="BL15" s="594"/>
      <c r="BM15" s="594"/>
      <c r="BN15" s="595"/>
      <c r="BO15" s="596">
        <v>10.7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371890</v>
      </c>
      <c r="CS15" s="594"/>
      <c r="CT15" s="594"/>
      <c r="CU15" s="594"/>
      <c r="CV15" s="594"/>
      <c r="CW15" s="594"/>
      <c r="CX15" s="594"/>
      <c r="CY15" s="595"/>
      <c r="CZ15" s="596">
        <v>7.7</v>
      </c>
      <c r="DA15" s="596"/>
      <c r="DB15" s="596"/>
      <c r="DC15" s="596"/>
      <c r="DD15" s="602" t="s">
        <v>108</v>
      </c>
      <c r="DE15" s="594"/>
      <c r="DF15" s="594"/>
      <c r="DG15" s="594"/>
      <c r="DH15" s="594"/>
      <c r="DI15" s="594"/>
      <c r="DJ15" s="594"/>
      <c r="DK15" s="594"/>
      <c r="DL15" s="594"/>
      <c r="DM15" s="594"/>
      <c r="DN15" s="594"/>
      <c r="DO15" s="594"/>
      <c r="DP15" s="595"/>
      <c r="DQ15" s="602">
        <v>352651</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2390018</v>
      </c>
      <c r="S16" s="594"/>
      <c r="T16" s="594"/>
      <c r="U16" s="594"/>
      <c r="V16" s="594"/>
      <c r="W16" s="594"/>
      <c r="X16" s="594"/>
      <c r="Y16" s="595"/>
      <c r="Z16" s="596">
        <v>48.7</v>
      </c>
      <c r="AA16" s="596"/>
      <c r="AB16" s="596"/>
      <c r="AC16" s="596"/>
      <c r="AD16" s="597">
        <v>2175996</v>
      </c>
      <c r="AE16" s="597"/>
      <c r="AF16" s="597"/>
      <c r="AG16" s="597"/>
      <c r="AH16" s="597"/>
      <c r="AI16" s="597"/>
      <c r="AJ16" s="597"/>
      <c r="AK16" s="597"/>
      <c r="AL16" s="598">
        <v>78.5</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516</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516</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2175996</v>
      </c>
      <c r="S17" s="594"/>
      <c r="T17" s="594"/>
      <c r="U17" s="594"/>
      <c r="V17" s="594"/>
      <c r="W17" s="594"/>
      <c r="X17" s="594"/>
      <c r="Y17" s="595"/>
      <c r="Z17" s="596">
        <v>44.4</v>
      </c>
      <c r="AA17" s="596"/>
      <c r="AB17" s="596"/>
      <c r="AC17" s="596"/>
      <c r="AD17" s="597">
        <v>2175996</v>
      </c>
      <c r="AE17" s="597"/>
      <c r="AF17" s="597"/>
      <c r="AG17" s="597"/>
      <c r="AH17" s="597"/>
      <c r="AI17" s="597"/>
      <c r="AJ17" s="597"/>
      <c r="AK17" s="597"/>
      <c r="AL17" s="598">
        <v>78.5</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485089</v>
      </c>
      <c r="CS17" s="594"/>
      <c r="CT17" s="594"/>
      <c r="CU17" s="594"/>
      <c r="CV17" s="594"/>
      <c r="CW17" s="594"/>
      <c r="CX17" s="594"/>
      <c r="CY17" s="595"/>
      <c r="CZ17" s="596">
        <v>10</v>
      </c>
      <c r="DA17" s="596"/>
      <c r="DB17" s="596"/>
      <c r="DC17" s="596"/>
      <c r="DD17" s="602" t="s">
        <v>108</v>
      </c>
      <c r="DE17" s="594"/>
      <c r="DF17" s="594"/>
      <c r="DG17" s="594"/>
      <c r="DH17" s="594"/>
      <c r="DI17" s="594"/>
      <c r="DJ17" s="594"/>
      <c r="DK17" s="594"/>
      <c r="DL17" s="594"/>
      <c r="DM17" s="594"/>
      <c r="DN17" s="594"/>
      <c r="DO17" s="594"/>
      <c r="DP17" s="595"/>
      <c r="DQ17" s="602">
        <v>420711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214022</v>
      </c>
      <c r="S18" s="594"/>
      <c r="T18" s="594"/>
      <c r="U18" s="594"/>
      <c r="V18" s="594"/>
      <c r="W18" s="594"/>
      <c r="X18" s="594"/>
      <c r="Y18" s="595"/>
      <c r="Z18" s="596">
        <v>4.4000000000000004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2973179</v>
      </c>
      <c r="S20" s="594"/>
      <c r="T20" s="594"/>
      <c r="U20" s="594"/>
      <c r="V20" s="594"/>
      <c r="W20" s="594"/>
      <c r="X20" s="594"/>
      <c r="Y20" s="595"/>
      <c r="Z20" s="596">
        <v>60.6</v>
      </c>
      <c r="AA20" s="596"/>
      <c r="AB20" s="596"/>
      <c r="AC20" s="596"/>
      <c r="AD20" s="597">
        <v>2759157</v>
      </c>
      <c r="AE20" s="597"/>
      <c r="AF20" s="597"/>
      <c r="AG20" s="597"/>
      <c r="AH20" s="597"/>
      <c r="AI20" s="597"/>
      <c r="AJ20" s="597"/>
      <c r="AK20" s="597"/>
      <c r="AL20" s="598">
        <v>99.5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4849877</v>
      </c>
      <c r="CS20" s="594"/>
      <c r="CT20" s="594"/>
      <c r="CU20" s="594"/>
      <c r="CV20" s="594"/>
      <c r="CW20" s="594"/>
      <c r="CX20" s="594"/>
      <c r="CY20" s="595"/>
      <c r="CZ20" s="596">
        <v>100</v>
      </c>
      <c r="DA20" s="596"/>
      <c r="DB20" s="596"/>
      <c r="DC20" s="596"/>
      <c r="DD20" s="602">
        <v>1154704</v>
      </c>
      <c r="DE20" s="594"/>
      <c r="DF20" s="594"/>
      <c r="DG20" s="594"/>
      <c r="DH20" s="594"/>
      <c r="DI20" s="594"/>
      <c r="DJ20" s="594"/>
      <c r="DK20" s="594"/>
      <c r="DL20" s="594"/>
      <c r="DM20" s="594"/>
      <c r="DN20" s="594"/>
      <c r="DO20" s="594"/>
      <c r="DP20" s="595"/>
      <c r="DQ20" s="602">
        <v>3225723</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506</v>
      </c>
      <c r="S21" s="594"/>
      <c r="T21" s="594"/>
      <c r="U21" s="594"/>
      <c r="V21" s="594"/>
      <c r="W21" s="594"/>
      <c r="X21" s="594"/>
      <c r="Y21" s="595"/>
      <c r="Z21" s="596">
        <v>0</v>
      </c>
      <c r="AA21" s="596"/>
      <c r="AB21" s="596"/>
      <c r="AC21" s="596"/>
      <c r="AD21" s="597">
        <v>506</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9936</v>
      </c>
      <c r="S22" s="594"/>
      <c r="T22" s="594"/>
      <c r="U22" s="594"/>
      <c r="V22" s="594"/>
      <c r="W22" s="594"/>
      <c r="X22" s="594"/>
      <c r="Y22" s="595"/>
      <c r="Z22" s="596">
        <v>0.2</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99882</v>
      </c>
      <c r="S23" s="594"/>
      <c r="T23" s="594"/>
      <c r="U23" s="594"/>
      <c r="V23" s="594"/>
      <c r="W23" s="594"/>
      <c r="X23" s="594"/>
      <c r="Y23" s="595"/>
      <c r="Z23" s="596">
        <v>2</v>
      </c>
      <c r="AA23" s="596"/>
      <c r="AB23" s="596"/>
      <c r="AC23" s="596"/>
      <c r="AD23" s="597">
        <v>3839</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26584</v>
      </c>
      <c r="S24" s="594"/>
      <c r="T24" s="594"/>
      <c r="U24" s="594"/>
      <c r="V24" s="594"/>
      <c r="W24" s="594"/>
      <c r="X24" s="594"/>
      <c r="Y24" s="595"/>
      <c r="Z24" s="596">
        <v>0.5</v>
      </c>
      <c r="AA24" s="596"/>
      <c r="AB24" s="596"/>
      <c r="AC24" s="596"/>
      <c r="AD24" s="597">
        <v>5</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1593773</v>
      </c>
      <c r="CS24" s="583"/>
      <c r="CT24" s="583"/>
      <c r="CU24" s="583"/>
      <c r="CV24" s="583"/>
      <c r="CW24" s="583"/>
      <c r="CX24" s="583"/>
      <c r="CY24" s="584"/>
      <c r="CZ24" s="624">
        <v>32.9</v>
      </c>
      <c r="DA24" s="625"/>
      <c r="DB24" s="625"/>
      <c r="DC24" s="626"/>
      <c r="DD24" s="623">
        <v>1289587</v>
      </c>
      <c r="DE24" s="583"/>
      <c r="DF24" s="583"/>
      <c r="DG24" s="583"/>
      <c r="DH24" s="583"/>
      <c r="DI24" s="583"/>
      <c r="DJ24" s="583"/>
      <c r="DK24" s="584"/>
      <c r="DL24" s="623">
        <v>1286920</v>
      </c>
      <c r="DM24" s="583"/>
      <c r="DN24" s="583"/>
      <c r="DO24" s="583"/>
      <c r="DP24" s="583"/>
      <c r="DQ24" s="583"/>
      <c r="DR24" s="583"/>
      <c r="DS24" s="583"/>
      <c r="DT24" s="583"/>
      <c r="DU24" s="583"/>
      <c r="DV24" s="584"/>
      <c r="DW24" s="587">
        <v>44.1</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286154</v>
      </c>
      <c r="S25" s="594"/>
      <c r="T25" s="594"/>
      <c r="U25" s="594"/>
      <c r="V25" s="594"/>
      <c r="W25" s="594"/>
      <c r="X25" s="594"/>
      <c r="Y25" s="595"/>
      <c r="Z25" s="596">
        <v>5.8</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838304</v>
      </c>
      <c r="CS25" s="619"/>
      <c r="CT25" s="619"/>
      <c r="CU25" s="619"/>
      <c r="CV25" s="619"/>
      <c r="CW25" s="619"/>
      <c r="CX25" s="619"/>
      <c r="CY25" s="620"/>
      <c r="CZ25" s="627">
        <v>17.3</v>
      </c>
      <c r="DA25" s="628"/>
      <c r="DB25" s="628"/>
      <c r="DC25" s="629"/>
      <c r="DD25" s="602">
        <v>792031</v>
      </c>
      <c r="DE25" s="619"/>
      <c r="DF25" s="619"/>
      <c r="DG25" s="619"/>
      <c r="DH25" s="619"/>
      <c r="DI25" s="619"/>
      <c r="DJ25" s="619"/>
      <c r="DK25" s="620"/>
      <c r="DL25" s="602">
        <v>789876</v>
      </c>
      <c r="DM25" s="619"/>
      <c r="DN25" s="619"/>
      <c r="DO25" s="619"/>
      <c r="DP25" s="619"/>
      <c r="DQ25" s="619"/>
      <c r="DR25" s="619"/>
      <c r="DS25" s="619"/>
      <c r="DT25" s="619"/>
      <c r="DU25" s="619"/>
      <c r="DV25" s="620"/>
      <c r="DW25" s="598">
        <v>27.1</v>
      </c>
      <c r="DX25" s="621"/>
      <c r="DY25" s="621"/>
      <c r="DZ25" s="621"/>
      <c r="EA25" s="621"/>
      <c r="EB25" s="621"/>
      <c r="EC25" s="622"/>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527098</v>
      </c>
      <c r="CS26" s="594"/>
      <c r="CT26" s="594"/>
      <c r="CU26" s="594"/>
      <c r="CV26" s="594"/>
      <c r="CW26" s="594"/>
      <c r="CX26" s="594"/>
      <c r="CY26" s="595"/>
      <c r="CZ26" s="627">
        <v>10.9</v>
      </c>
      <c r="DA26" s="628"/>
      <c r="DB26" s="628"/>
      <c r="DC26" s="629"/>
      <c r="DD26" s="602">
        <v>481936</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c r="B27" s="590" t="s">
        <v>276</v>
      </c>
      <c r="C27" s="591"/>
      <c r="D27" s="591"/>
      <c r="E27" s="591"/>
      <c r="F27" s="591"/>
      <c r="G27" s="591"/>
      <c r="H27" s="591"/>
      <c r="I27" s="591"/>
      <c r="J27" s="591"/>
      <c r="K27" s="591"/>
      <c r="L27" s="591"/>
      <c r="M27" s="591"/>
      <c r="N27" s="591"/>
      <c r="O27" s="591"/>
      <c r="P27" s="591"/>
      <c r="Q27" s="592"/>
      <c r="R27" s="593">
        <v>242469</v>
      </c>
      <c r="S27" s="594"/>
      <c r="T27" s="594"/>
      <c r="U27" s="594"/>
      <c r="V27" s="594"/>
      <c r="W27" s="594"/>
      <c r="X27" s="594"/>
      <c r="Y27" s="595"/>
      <c r="Z27" s="596">
        <v>4.9000000000000004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424165</v>
      </c>
      <c r="BH27" s="594"/>
      <c r="BI27" s="594"/>
      <c r="BJ27" s="594"/>
      <c r="BK27" s="594"/>
      <c r="BL27" s="594"/>
      <c r="BM27" s="594"/>
      <c r="BN27" s="595"/>
      <c r="BO27" s="596">
        <v>100</v>
      </c>
      <c r="BP27" s="596"/>
      <c r="BQ27" s="596"/>
      <c r="BR27" s="596"/>
      <c r="BS27" s="602">
        <v>9101</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270380</v>
      </c>
      <c r="CS27" s="619"/>
      <c r="CT27" s="619"/>
      <c r="CU27" s="619"/>
      <c r="CV27" s="619"/>
      <c r="CW27" s="619"/>
      <c r="CX27" s="619"/>
      <c r="CY27" s="620"/>
      <c r="CZ27" s="627">
        <v>5.6</v>
      </c>
      <c r="DA27" s="628"/>
      <c r="DB27" s="628"/>
      <c r="DC27" s="629"/>
      <c r="DD27" s="602">
        <v>76845</v>
      </c>
      <c r="DE27" s="619"/>
      <c r="DF27" s="619"/>
      <c r="DG27" s="619"/>
      <c r="DH27" s="619"/>
      <c r="DI27" s="619"/>
      <c r="DJ27" s="619"/>
      <c r="DK27" s="620"/>
      <c r="DL27" s="602">
        <v>76333</v>
      </c>
      <c r="DM27" s="619"/>
      <c r="DN27" s="619"/>
      <c r="DO27" s="619"/>
      <c r="DP27" s="619"/>
      <c r="DQ27" s="619"/>
      <c r="DR27" s="619"/>
      <c r="DS27" s="619"/>
      <c r="DT27" s="619"/>
      <c r="DU27" s="619"/>
      <c r="DV27" s="620"/>
      <c r="DW27" s="598">
        <v>2.6</v>
      </c>
      <c r="DX27" s="621"/>
      <c r="DY27" s="621"/>
      <c r="DZ27" s="621"/>
      <c r="EA27" s="621"/>
      <c r="EB27" s="621"/>
      <c r="EC27" s="622"/>
    </row>
    <row r="28" spans="2:133" ht="11.25" customHeight="1">
      <c r="B28" s="590" t="s">
        <v>279</v>
      </c>
      <c r="C28" s="591"/>
      <c r="D28" s="591"/>
      <c r="E28" s="591"/>
      <c r="F28" s="591"/>
      <c r="G28" s="591"/>
      <c r="H28" s="591"/>
      <c r="I28" s="591"/>
      <c r="J28" s="591"/>
      <c r="K28" s="591"/>
      <c r="L28" s="591"/>
      <c r="M28" s="591"/>
      <c r="N28" s="591"/>
      <c r="O28" s="591"/>
      <c r="P28" s="591"/>
      <c r="Q28" s="592"/>
      <c r="R28" s="593">
        <v>44562</v>
      </c>
      <c r="S28" s="594"/>
      <c r="T28" s="594"/>
      <c r="U28" s="594"/>
      <c r="V28" s="594"/>
      <c r="W28" s="594"/>
      <c r="X28" s="594"/>
      <c r="Y28" s="595"/>
      <c r="Z28" s="596">
        <v>0.9</v>
      </c>
      <c r="AA28" s="596"/>
      <c r="AB28" s="596"/>
      <c r="AC28" s="596"/>
      <c r="AD28" s="597">
        <v>8304</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485089</v>
      </c>
      <c r="CS28" s="594"/>
      <c r="CT28" s="594"/>
      <c r="CU28" s="594"/>
      <c r="CV28" s="594"/>
      <c r="CW28" s="594"/>
      <c r="CX28" s="594"/>
      <c r="CY28" s="595"/>
      <c r="CZ28" s="627">
        <v>10</v>
      </c>
      <c r="DA28" s="628"/>
      <c r="DB28" s="628"/>
      <c r="DC28" s="629"/>
      <c r="DD28" s="602">
        <v>420711</v>
      </c>
      <c r="DE28" s="594"/>
      <c r="DF28" s="594"/>
      <c r="DG28" s="594"/>
      <c r="DH28" s="594"/>
      <c r="DI28" s="594"/>
      <c r="DJ28" s="594"/>
      <c r="DK28" s="595"/>
      <c r="DL28" s="602">
        <v>420711</v>
      </c>
      <c r="DM28" s="594"/>
      <c r="DN28" s="594"/>
      <c r="DO28" s="594"/>
      <c r="DP28" s="594"/>
      <c r="DQ28" s="594"/>
      <c r="DR28" s="594"/>
      <c r="DS28" s="594"/>
      <c r="DT28" s="594"/>
      <c r="DU28" s="594"/>
      <c r="DV28" s="595"/>
      <c r="DW28" s="598">
        <v>14.4</v>
      </c>
      <c r="DX28" s="621"/>
      <c r="DY28" s="621"/>
      <c r="DZ28" s="621"/>
      <c r="EA28" s="621"/>
      <c r="EB28" s="621"/>
      <c r="EC28" s="622"/>
    </row>
    <row r="29" spans="2:133" ht="11.25" customHeight="1">
      <c r="B29" s="590" t="s">
        <v>281</v>
      </c>
      <c r="C29" s="591"/>
      <c r="D29" s="591"/>
      <c r="E29" s="591"/>
      <c r="F29" s="591"/>
      <c r="G29" s="591"/>
      <c r="H29" s="591"/>
      <c r="I29" s="591"/>
      <c r="J29" s="591"/>
      <c r="K29" s="591"/>
      <c r="L29" s="591"/>
      <c r="M29" s="591"/>
      <c r="N29" s="591"/>
      <c r="O29" s="591"/>
      <c r="P29" s="591"/>
      <c r="Q29" s="592"/>
      <c r="R29" s="593">
        <v>80536</v>
      </c>
      <c r="S29" s="594"/>
      <c r="T29" s="594"/>
      <c r="U29" s="594"/>
      <c r="V29" s="594"/>
      <c r="W29" s="594"/>
      <c r="X29" s="594"/>
      <c r="Y29" s="595"/>
      <c r="Z29" s="596">
        <v>1.6</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483616</v>
      </c>
      <c r="CS29" s="619"/>
      <c r="CT29" s="619"/>
      <c r="CU29" s="619"/>
      <c r="CV29" s="619"/>
      <c r="CW29" s="619"/>
      <c r="CX29" s="619"/>
      <c r="CY29" s="620"/>
      <c r="CZ29" s="627">
        <v>10</v>
      </c>
      <c r="DA29" s="628"/>
      <c r="DB29" s="628"/>
      <c r="DC29" s="629"/>
      <c r="DD29" s="602">
        <v>419238</v>
      </c>
      <c r="DE29" s="619"/>
      <c r="DF29" s="619"/>
      <c r="DG29" s="619"/>
      <c r="DH29" s="619"/>
      <c r="DI29" s="619"/>
      <c r="DJ29" s="619"/>
      <c r="DK29" s="620"/>
      <c r="DL29" s="602">
        <v>419238</v>
      </c>
      <c r="DM29" s="619"/>
      <c r="DN29" s="619"/>
      <c r="DO29" s="619"/>
      <c r="DP29" s="619"/>
      <c r="DQ29" s="619"/>
      <c r="DR29" s="619"/>
      <c r="DS29" s="619"/>
      <c r="DT29" s="619"/>
      <c r="DU29" s="619"/>
      <c r="DV29" s="620"/>
      <c r="DW29" s="598">
        <v>14.4</v>
      </c>
      <c r="DX29" s="621"/>
      <c r="DY29" s="621"/>
      <c r="DZ29" s="621"/>
      <c r="EA29" s="621"/>
      <c r="EB29" s="621"/>
      <c r="EC29" s="622"/>
    </row>
    <row r="30" spans="2:133" ht="11.25" customHeight="1">
      <c r="B30" s="590" t="s">
        <v>286</v>
      </c>
      <c r="C30" s="591"/>
      <c r="D30" s="591"/>
      <c r="E30" s="591"/>
      <c r="F30" s="591"/>
      <c r="G30" s="591"/>
      <c r="H30" s="591"/>
      <c r="I30" s="591"/>
      <c r="J30" s="591"/>
      <c r="K30" s="591"/>
      <c r="L30" s="591"/>
      <c r="M30" s="591"/>
      <c r="N30" s="591"/>
      <c r="O30" s="591"/>
      <c r="P30" s="591"/>
      <c r="Q30" s="592"/>
      <c r="R30" s="593">
        <v>155320</v>
      </c>
      <c r="S30" s="594"/>
      <c r="T30" s="594"/>
      <c r="U30" s="594"/>
      <c r="V30" s="594"/>
      <c r="W30" s="594"/>
      <c r="X30" s="594"/>
      <c r="Y30" s="595"/>
      <c r="Z30" s="596">
        <v>3.2</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99.1</v>
      </c>
      <c r="BH30" s="652"/>
      <c r="BI30" s="652"/>
      <c r="BJ30" s="652"/>
      <c r="BK30" s="652"/>
      <c r="BL30" s="652"/>
      <c r="BM30" s="588">
        <v>94.4</v>
      </c>
      <c r="BN30" s="652"/>
      <c r="BO30" s="652"/>
      <c r="BP30" s="652"/>
      <c r="BQ30" s="653"/>
      <c r="BR30" s="651">
        <v>98.9</v>
      </c>
      <c r="BS30" s="652"/>
      <c r="BT30" s="652"/>
      <c r="BU30" s="652"/>
      <c r="BV30" s="652"/>
      <c r="BW30" s="652"/>
      <c r="BX30" s="588">
        <v>93.6</v>
      </c>
      <c r="BY30" s="652"/>
      <c r="BZ30" s="652"/>
      <c r="CA30" s="652"/>
      <c r="CB30" s="653"/>
      <c r="CD30" s="656"/>
      <c r="CE30" s="657"/>
      <c r="CF30" s="607" t="s">
        <v>289</v>
      </c>
      <c r="CG30" s="608"/>
      <c r="CH30" s="608"/>
      <c r="CI30" s="608"/>
      <c r="CJ30" s="608"/>
      <c r="CK30" s="608"/>
      <c r="CL30" s="608"/>
      <c r="CM30" s="608"/>
      <c r="CN30" s="608"/>
      <c r="CO30" s="608"/>
      <c r="CP30" s="608"/>
      <c r="CQ30" s="609"/>
      <c r="CR30" s="593">
        <v>420583</v>
      </c>
      <c r="CS30" s="594"/>
      <c r="CT30" s="594"/>
      <c r="CU30" s="594"/>
      <c r="CV30" s="594"/>
      <c r="CW30" s="594"/>
      <c r="CX30" s="594"/>
      <c r="CY30" s="595"/>
      <c r="CZ30" s="627">
        <v>8.6999999999999993</v>
      </c>
      <c r="DA30" s="628"/>
      <c r="DB30" s="628"/>
      <c r="DC30" s="629"/>
      <c r="DD30" s="602">
        <v>367145</v>
      </c>
      <c r="DE30" s="594"/>
      <c r="DF30" s="594"/>
      <c r="DG30" s="594"/>
      <c r="DH30" s="594"/>
      <c r="DI30" s="594"/>
      <c r="DJ30" s="594"/>
      <c r="DK30" s="595"/>
      <c r="DL30" s="602">
        <v>367145</v>
      </c>
      <c r="DM30" s="594"/>
      <c r="DN30" s="594"/>
      <c r="DO30" s="594"/>
      <c r="DP30" s="594"/>
      <c r="DQ30" s="594"/>
      <c r="DR30" s="594"/>
      <c r="DS30" s="594"/>
      <c r="DT30" s="594"/>
      <c r="DU30" s="594"/>
      <c r="DV30" s="595"/>
      <c r="DW30" s="598">
        <v>12.6</v>
      </c>
      <c r="DX30" s="621"/>
      <c r="DY30" s="621"/>
      <c r="DZ30" s="621"/>
      <c r="EA30" s="621"/>
      <c r="EB30" s="621"/>
      <c r="EC30" s="622"/>
    </row>
    <row r="31" spans="2:133" ht="11.25" customHeight="1">
      <c r="B31" s="590" t="s">
        <v>290</v>
      </c>
      <c r="C31" s="591"/>
      <c r="D31" s="591"/>
      <c r="E31" s="591"/>
      <c r="F31" s="591"/>
      <c r="G31" s="591"/>
      <c r="H31" s="591"/>
      <c r="I31" s="591"/>
      <c r="J31" s="591"/>
      <c r="K31" s="591"/>
      <c r="L31" s="591"/>
      <c r="M31" s="591"/>
      <c r="N31" s="591"/>
      <c r="O31" s="591"/>
      <c r="P31" s="591"/>
      <c r="Q31" s="592"/>
      <c r="R31" s="593">
        <v>104433</v>
      </c>
      <c r="S31" s="594"/>
      <c r="T31" s="594"/>
      <c r="U31" s="594"/>
      <c r="V31" s="594"/>
      <c r="W31" s="594"/>
      <c r="X31" s="594"/>
      <c r="Y31" s="595"/>
      <c r="Z31" s="596">
        <v>2.1</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99.3</v>
      </c>
      <c r="BH31" s="619"/>
      <c r="BI31" s="619"/>
      <c r="BJ31" s="619"/>
      <c r="BK31" s="619"/>
      <c r="BL31" s="619"/>
      <c r="BM31" s="599">
        <v>95.6</v>
      </c>
      <c r="BN31" s="649"/>
      <c r="BO31" s="649"/>
      <c r="BP31" s="649"/>
      <c r="BQ31" s="650"/>
      <c r="BR31" s="648">
        <v>99</v>
      </c>
      <c r="BS31" s="619"/>
      <c r="BT31" s="619"/>
      <c r="BU31" s="619"/>
      <c r="BV31" s="619"/>
      <c r="BW31" s="619"/>
      <c r="BX31" s="599">
        <v>93.8</v>
      </c>
      <c r="BY31" s="649"/>
      <c r="BZ31" s="649"/>
      <c r="CA31" s="649"/>
      <c r="CB31" s="650"/>
      <c r="CD31" s="656"/>
      <c r="CE31" s="657"/>
      <c r="CF31" s="607" t="s">
        <v>293</v>
      </c>
      <c r="CG31" s="608"/>
      <c r="CH31" s="608"/>
      <c r="CI31" s="608"/>
      <c r="CJ31" s="608"/>
      <c r="CK31" s="608"/>
      <c r="CL31" s="608"/>
      <c r="CM31" s="608"/>
      <c r="CN31" s="608"/>
      <c r="CO31" s="608"/>
      <c r="CP31" s="608"/>
      <c r="CQ31" s="609"/>
      <c r="CR31" s="593">
        <v>63033</v>
      </c>
      <c r="CS31" s="619"/>
      <c r="CT31" s="619"/>
      <c r="CU31" s="619"/>
      <c r="CV31" s="619"/>
      <c r="CW31" s="619"/>
      <c r="CX31" s="619"/>
      <c r="CY31" s="620"/>
      <c r="CZ31" s="627">
        <v>1.3</v>
      </c>
      <c r="DA31" s="628"/>
      <c r="DB31" s="628"/>
      <c r="DC31" s="629"/>
      <c r="DD31" s="602">
        <v>52093</v>
      </c>
      <c r="DE31" s="619"/>
      <c r="DF31" s="619"/>
      <c r="DG31" s="619"/>
      <c r="DH31" s="619"/>
      <c r="DI31" s="619"/>
      <c r="DJ31" s="619"/>
      <c r="DK31" s="620"/>
      <c r="DL31" s="602">
        <v>52093</v>
      </c>
      <c r="DM31" s="619"/>
      <c r="DN31" s="619"/>
      <c r="DO31" s="619"/>
      <c r="DP31" s="619"/>
      <c r="DQ31" s="619"/>
      <c r="DR31" s="619"/>
      <c r="DS31" s="619"/>
      <c r="DT31" s="619"/>
      <c r="DU31" s="619"/>
      <c r="DV31" s="620"/>
      <c r="DW31" s="598">
        <v>1.8</v>
      </c>
      <c r="DX31" s="621"/>
      <c r="DY31" s="621"/>
      <c r="DZ31" s="621"/>
      <c r="EA31" s="621"/>
      <c r="EB31" s="621"/>
      <c r="EC31" s="622"/>
    </row>
    <row r="32" spans="2:133" ht="11.25" customHeight="1">
      <c r="B32" s="590" t="s">
        <v>294</v>
      </c>
      <c r="C32" s="591"/>
      <c r="D32" s="591"/>
      <c r="E32" s="591"/>
      <c r="F32" s="591"/>
      <c r="G32" s="591"/>
      <c r="H32" s="591"/>
      <c r="I32" s="591"/>
      <c r="J32" s="591"/>
      <c r="K32" s="591"/>
      <c r="L32" s="591"/>
      <c r="M32" s="591"/>
      <c r="N32" s="591"/>
      <c r="O32" s="591"/>
      <c r="P32" s="591"/>
      <c r="Q32" s="592"/>
      <c r="R32" s="593">
        <v>117830</v>
      </c>
      <c r="S32" s="594"/>
      <c r="T32" s="594"/>
      <c r="U32" s="594"/>
      <c r="V32" s="594"/>
      <c r="W32" s="594"/>
      <c r="X32" s="594"/>
      <c r="Y32" s="595"/>
      <c r="Z32" s="596">
        <v>2.4</v>
      </c>
      <c r="AA32" s="596"/>
      <c r="AB32" s="596"/>
      <c r="AC32" s="596"/>
      <c r="AD32" s="597">
        <v>284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98.6</v>
      </c>
      <c r="BH32" s="661"/>
      <c r="BI32" s="661"/>
      <c r="BJ32" s="661"/>
      <c r="BK32" s="661"/>
      <c r="BL32" s="661"/>
      <c r="BM32" s="662">
        <v>91.3</v>
      </c>
      <c r="BN32" s="661"/>
      <c r="BO32" s="661"/>
      <c r="BP32" s="661"/>
      <c r="BQ32" s="663"/>
      <c r="BR32" s="660">
        <v>98.4</v>
      </c>
      <c r="BS32" s="661"/>
      <c r="BT32" s="661"/>
      <c r="BU32" s="661"/>
      <c r="BV32" s="661"/>
      <c r="BW32" s="661"/>
      <c r="BX32" s="662">
        <v>91.5</v>
      </c>
      <c r="BY32" s="661"/>
      <c r="BZ32" s="661"/>
      <c r="CA32" s="661"/>
      <c r="CB32" s="663"/>
      <c r="CD32" s="658"/>
      <c r="CE32" s="659"/>
      <c r="CF32" s="607" t="s">
        <v>296</v>
      </c>
      <c r="CG32" s="608"/>
      <c r="CH32" s="608"/>
      <c r="CI32" s="608"/>
      <c r="CJ32" s="608"/>
      <c r="CK32" s="608"/>
      <c r="CL32" s="608"/>
      <c r="CM32" s="608"/>
      <c r="CN32" s="608"/>
      <c r="CO32" s="608"/>
      <c r="CP32" s="608"/>
      <c r="CQ32" s="609"/>
      <c r="CR32" s="593">
        <v>1473</v>
      </c>
      <c r="CS32" s="594"/>
      <c r="CT32" s="594"/>
      <c r="CU32" s="594"/>
      <c r="CV32" s="594"/>
      <c r="CW32" s="594"/>
      <c r="CX32" s="594"/>
      <c r="CY32" s="595"/>
      <c r="CZ32" s="627">
        <v>0</v>
      </c>
      <c r="DA32" s="628"/>
      <c r="DB32" s="628"/>
      <c r="DC32" s="629"/>
      <c r="DD32" s="602">
        <v>1473</v>
      </c>
      <c r="DE32" s="594"/>
      <c r="DF32" s="594"/>
      <c r="DG32" s="594"/>
      <c r="DH32" s="594"/>
      <c r="DI32" s="594"/>
      <c r="DJ32" s="594"/>
      <c r="DK32" s="595"/>
      <c r="DL32" s="602">
        <v>1473</v>
      </c>
      <c r="DM32" s="594"/>
      <c r="DN32" s="594"/>
      <c r="DO32" s="594"/>
      <c r="DP32" s="594"/>
      <c r="DQ32" s="594"/>
      <c r="DR32" s="594"/>
      <c r="DS32" s="594"/>
      <c r="DT32" s="594"/>
      <c r="DU32" s="594"/>
      <c r="DV32" s="595"/>
      <c r="DW32" s="598">
        <v>0.1</v>
      </c>
      <c r="DX32" s="621"/>
      <c r="DY32" s="621"/>
      <c r="DZ32" s="621"/>
      <c r="EA32" s="621"/>
      <c r="EB32" s="621"/>
      <c r="EC32" s="622"/>
    </row>
    <row r="33" spans="2:133" ht="11.25" customHeight="1">
      <c r="B33" s="590" t="s">
        <v>297</v>
      </c>
      <c r="C33" s="591"/>
      <c r="D33" s="591"/>
      <c r="E33" s="591"/>
      <c r="F33" s="591"/>
      <c r="G33" s="591"/>
      <c r="H33" s="591"/>
      <c r="I33" s="591"/>
      <c r="J33" s="591"/>
      <c r="K33" s="591"/>
      <c r="L33" s="591"/>
      <c r="M33" s="591"/>
      <c r="N33" s="591"/>
      <c r="O33" s="591"/>
      <c r="P33" s="591"/>
      <c r="Q33" s="592"/>
      <c r="R33" s="593">
        <v>762837</v>
      </c>
      <c r="S33" s="594"/>
      <c r="T33" s="594"/>
      <c r="U33" s="594"/>
      <c r="V33" s="594"/>
      <c r="W33" s="594"/>
      <c r="X33" s="594"/>
      <c r="Y33" s="595"/>
      <c r="Z33" s="596">
        <v>15.6</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2100884</v>
      </c>
      <c r="CS33" s="619"/>
      <c r="CT33" s="619"/>
      <c r="CU33" s="619"/>
      <c r="CV33" s="619"/>
      <c r="CW33" s="619"/>
      <c r="CX33" s="619"/>
      <c r="CY33" s="620"/>
      <c r="CZ33" s="627">
        <v>43.3</v>
      </c>
      <c r="DA33" s="628"/>
      <c r="DB33" s="628"/>
      <c r="DC33" s="629"/>
      <c r="DD33" s="602">
        <v>1689710</v>
      </c>
      <c r="DE33" s="619"/>
      <c r="DF33" s="619"/>
      <c r="DG33" s="619"/>
      <c r="DH33" s="619"/>
      <c r="DI33" s="619"/>
      <c r="DJ33" s="619"/>
      <c r="DK33" s="620"/>
      <c r="DL33" s="602">
        <v>1028023</v>
      </c>
      <c r="DM33" s="619"/>
      <c r="DN33" s="619"/>
      <c r="DO33" s="619"/>
      <c r="DP33" s="619"/>
      <c r="DQ33" s="619"/>
      <c r="DR33" s="619"/>
      <c r="DS33" s="619"/>
      <c r="DT33" s="619"/>
      <c r="DU33" s="619"/>
      <c r="DV33" s="620"/>
      <c r="DW33" s="598">
        <v>35.299999999999997</v>
      </c>
      <c r="DX33" s="621"/>
      <c r="DY33" s="621"/>
      <c r="DZ33" s="621"/>
      <c r="EA33" s="621"/>
      <c r="EB33" s="621"/>
      <c r="EC33" s="622"/>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754136</v>
      </c>
      <c r="CS34" s="594"/>
      <c r="CT34" s="594"/>
      <c r="CU34" s="594"/>
      <c r="CV34" s="594"/>
      <c r="CW34" s="594"/>
      <c r="CX34" s="594"/>
      <c r="CY34" s="595"/>
      <c r="CZ34" s="627">
        <v>15.5</v>
      </c>
      <c r="DA34" s="628"/>
      <c r="DB34" s="628"/>
      <c r="DC34" s="629"/>
      <c r="DD34" s="602">
        <v>589343</v>
      </c>
      <c r="DE34" s="594"/>
      <c r="DF34" s="594"/>
      <c r="DG34" s="594"/>
      <c r="DH34" s="594"/>
      <c r="DI34" s="594"/>
      <c r="DJ34" s="594"/>
      <c r="DK34" s="595"/>
      <c r="DL34" s="602">
        <v>525875</v>
      </c>
      <c r="DM34" s="594"/>
      <c r="DN34" s="594"/>
      <c r="DO34" s="594"/>
      <c r="DP34" s="594"/>
      <c r="DQ34" s="594"/>
      <c r="DR34" s="594"/>
      <c r="DS34" s="594"/>
      <c r="DT34" s="594"/>
      <c r="DU34" s="594"/>
      <c r="DV34" s="595"/>
      <c r="DW34" s="598">
        <v>18</v>
      </c>
      <c r="DX34" s="621"/>
      <c r="DY34" s="621"/>
      <c r="DZ34" s="621"/>
      <c r="EA34" s="621"/>
      <c r="EB34" s="621"/>
      <c r="EC34" s="622"/>
    </row>
    <row r="35" spans="2:133" ht="11.25" customHeight="1">
      <c r="B35" s="590" t="s">
        <v>303</v>
      </c>
      <c r="C35" s="591"/>
      <c r="D35" s="591"/>
      <c r="E35" s="591"/>
      <c r="F35" s="591"/>
      <c r="G35" s="591"/>
      <c r="H35" s="591"/>
      <c r="I35" s="591"/>
      <c r="J35" s="591"/>
      <c r="K35" s="591"/>
      <c r="L35" s="591"/>
      <c r="M35" s="591"/>
      <c r="N35" s="591"/>
      <c r="O35" s="591"/>
      <c r="P35" s="591"/>
      <c r="Q35" s="592"/>
      <c r="R35" s="593">
        <v>143037</v>
      </c>
      <c r="S35" s="594"/>
      <c r="T35" s="594"/>
      <c r="U35" s="594"/>
      <c r="V35" s="594"/>
      <c r="W35" s="594"/>
      <c r="X35" s="594"/>
      <c r="Y35" s="595"/>
      <c r="Z35" s="596">
        <v>2.9</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385775</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85552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101068</v>
      </c>
      <c r="CS35" s="619"/>
      <c r="CT35" s="619"/>
      <c r="CU35" s="619"/>
      <c r="CV35" s="619"/>
      <c r="CW35" s="619"/>
      <c r="CX35" s="619"/>
      <c r="CY35" s="620"/>
      <c r="CZ35" s="627">
        <v>2.1</v>
      </c>
      <c r="DA35" s="628"/>
      <c r="DB35" s="628"/>
      <c r="DC35" s="629"/>
      <c r="DD35" s="602">
        <v>82809</v>
      </c>
      <c r="DE35" s="619"/>
      <c r="DF35" s="619"/>
      <c r="DG35" s="619"/>
      <c r="DH35" s="619"/>
      <c r="DI35" s="619"/>
      <c r="DJ35" s="619"/>
      <c r="DK35" s="620"/>
      <c r="DL35" s="602" t="s">
        <v>108</v>
      </c>
      <c r="DM35" s="619"/>
      <c r="DN35" s="619"/>
      <c r="DO35" s="619"/>
      <c r="DP35" s="619"/>
      <c r="DQ35" s="619"/>
      <c r="DR35" s="619"/>
      <c r="DS35" s="619"/>
      <c r="DT35" s="619"/>
      <c r="DU35" s="619"/>
      <c r="DV35" s="620"/>
      <c r="DW35" s="598" t="s">
        <v>108</v>
      </c>
      <c r="DX35" s="621"/>
      <c r="DY35" s="621"/>
      <c r="DZ35" s="621"/>
      <c r="EA35" s="621"/>
      <c r="EB35" s="621"/>
      <c r="EC35" s="622"/>
    </row>
    <row r="36" spans="2:133" ht="11.25" customHeight="1">
      <c r="B36" s="636" t="s">
        <v>307</v>
      </c>
      <c r="C36" s="637"/>
      <c r="D36" s="637"/>
      <c r="E36" s="637"/>
      <c r="F36" s="637"/>
      <c r="G36" s="637"/>
      <c r="H36" s="637"/>
      <c r="I36" s="637"/>
      <c r="J36" s="637"/>
      <c r="K36" s="637"/>
      <c r="L36" s="637"/>
      <c r="M36" s="637"/>
      <c r="N36" s="637"/>
      <c r="O36" s="637"/>
      <c r="P36" s="637"/>
      <c r="Q36" s="638"/>
      <c r="R36" s="665">
        <v>4904228</v>
      </c>
      <c r="S36" s="666"/>
      <c r="T36" s="666"/>
      <c r="U36" s="666"/>
      <c r="V36" s="666"/>
      <c r="W36" s="666"/>
      <c r="X36" s="666"/>
      <c r="Y36" s="667"/>
      <c r="Z36" s="668">
        <v>100</v>
      </c>
      <c r="AA36" s="668"/>
      <c r="AB36" s="668"/>
      <c r="AC36" s="668"/>
      <c r="AD36" s="669">
        <v>2772095</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241350</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74269</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540961</v>
      </c>
      <c r="CS36" s="594"/>
      <c r="CT36" s="594"/>
      <c r="CU36" s="594"/>
      <c r="CV36" s="594"/>
      <c r="CW36" s="594"/>
      <c r="CX36" s="594"/>
      <c r="CY36" s="595"/>
      <c r="CZ36" s="627">
        <v>11.2</v>
      </c>
      <c r="DA36" s="628"/>
      <c r="DB36" s="628"/>
      <c r="DC36" s="629"/>
      <c r="DD36" s="602">
        <v>442882</v>
      </c>
      <c r="DE36" s="594"/>
      <c r="DF36" s="594"/>
      <c r="DG36" s="594"/>
      <c r="DH36" s="594"/>
      <c r="DI36" s="594"/>
      <c r="DJ36" s="594"/>
      <c r="DK36" s="595"/>
      <c r="DL36" s="602">
        <v>410724</v>
      </c>
      <c r="DM36" s="594"/>
      <c r="DN36" s="594"/>
      <c r="DO36" s="594"/>
      <c r="DP36" s="594"/>
      <c r="DQ36" s="594"/>
      <c r="DR36" s="594"/>
      <c r="DS36" s="594"/>
      <c r="DT36" s="594"/>
      <c r="DU36" s="594"/>
      <c r="DV36" s="595"/>
      <c r="DW36" s="598">
        <v>14.1</v>
      </c>
      <c r="DX36" s="621"/>
      <c r="DY36" s="621"/>
      <c r="DZ36" s="621"/>
      <c r="EA36" s="621"/>
      <c r="EB36" s="621"/>
      <c r="EC36" s="622"/>
    </row>
    <row r="37" spans="2:133" ht="11.25" customHeight="1">
      <c r="AQ37" s="672" t="s">
        <v>311</v>
      </c>
      <c r="AR37" s="673"/>
      <c r="AS37" s="673"/>
      <c r="AT37" s="673"/>
      <c r="AU37" s="673"/>
      <c r="AV37" s="673"/>
      <c r="AW37" s="673"/>
      <c r="AX37" s="673"/>
      <c r="AY37" s="674"/>
      <c r="AZ37" s="593">
        <v>4527</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813</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295289</v>
      </c>
      <c r="CS37" s="619"/>
      <c r="CT37" s="619"/>
      <c r="CU37" s="619"/>
      <c r="CV37" s="619"/>
      <c r="CW37" s="619"/>
      <c r="CX37" s="619"/>
      <c r="CY37" s="620"/>
      <c r="CZ37" s="627">
        <v>6.1</v>
      </c>
      <c r="DA37" s="628"/>
      <c r="DB37" s="628"/>
      <c r="DC37" s="629"/>
      <c r="DD37" s="602">
        <v>269652</v>
      </c>
      <c r="DE37" s="619"/>
      <c r="DF37" s="619"/>
      <c r="DG37" s="619"/>
      <c r="DH37" s="619"/>
      <c r="DI37" s="619"/>
      <c r="DJ37" s="619"/>
      <c r="DK37" s="620"/>
      <c r="DL37" s="602">
        <v>267760</v>
      </c>
      <c r="DM37" s="619"/>
      <c r="DN37" s="619"/>
      <c r="DO37" s="619"/>
      <c r="DP37" s="619"/>
      <c r="DQ37" s="619"/>
      <c r="DR37" s="619"/>
      <c r="DS37" s="619"/>
      <c r="DT37" s="619"/>
      <c r="DU37" s="619"/>
      <c r="DV37" s="620"/>
      <c r="DW37" s="598">
        <v>9.1999999999999993</v>
      </c>
      <c r="DX37" s="621"/>
      <c r="DY37" s="621"/>
      <c r="DZ37" s="621"/>
      <c r="EA37" s="621"/>
      <c r="EB37" s="621"/>
      <c r="EC37" s="622"/>
    </row>
    <row r="38" spans="2:133" ht="11.25" customHeight="1">
      <c r="AQ38" s="672" t="s">
        <v>314</v>
      </c>
      <c r="AR38" s="673"/>
      <c r="AS38" s="673"/>
      <c r="AT38" s="673"/>
      <c r="AU38" s="673"/>
      <c r="AV38" s="673"/>
      <c r="AW38" s="673"/>
      <c r="AX38" s="673"/>
      <c r="AY38" s="674"/>
      <c r="AZ38" s="593" t="s">
        <v>108</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1448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381248</v>
      </c>
      <c r="CS38" s="594"/>
      <c r="CT38" s="594"/>
      <c r="CU38" s="594"/>
      <c r="CV38" s="594"/>
      <c r="CW38" s="594"/>
      <c r="CX38" s="594"/>
      <c r="CY38" s="595"/>
      <c r="CZ38" s="627">
        <v>7.9</v>
      </c>
      <c r="DA38" s="628"/>
      <c r="DB38" s="628"/>
      <c r="DC38" s="629"/>
      <c r="DD38" s="602">
        <v>339343</v>
      </c>
      <c r="DE38" s="594"/>
      <c r="DF38" s="594"/>
      <c r="DG38" s="594"/>
      <c r="DH38" s="594"/>
      <c r="DI38" s="594"/>
      <c r="DJ38" s="594"/>
      <c r="DK38" s="595"/>
      <c r="DL38" s="602">
        <v>90924</v>
      </c>
      <c r="DM38" s="594"/>
      <c r="DN38" s="594"/>
      <c r="DO38" s="594"/>
      <c r="DP38" s="594"/>
      <c r="DQ38" s="594"/>
      <c r="DR38" s="594"/>
      <c r="DS38" s="594"/>
      <c r="DT38" s="594"/>
      <c r="DU38" s="594"/>
      <c r="DV38" s="595"/>
      <c r="DW38" s="598">
        <v>3.1</v>
      </c>
      <c r="DX38" s="621"/>
      <c r="DY38" s="621"/>
      <c r="DZ38" s="621"/>
      <c r="EA38" s="621"/>
      <c r="EB38" s="621"/>
      <c r="EC38" s="622"/>
    </row>
    <row r="39" spans="2:133" ht="11.25" customHeight="1">
      <c r="AQ39" s="672" t="s">
        <v>317</v>
      </c>
      <c r="AR39" s="673"/>
      <c r="AS39" s="673"/>
      <c r="AT39" s="673"/>
      <c r="AU39" s="673"/>
      <c r="AV39" s="673"/>
      <c r="AW39" s="673"/>
      <c r="AX39" s="673"/>
      <c r="AY39" s="674"/>
      <c r="AZ39" s="593" t="s">
        <v>108</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111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277971</v>
      </c>
      <c r="CS39" s="619"/>
      <c r="CT39" s="619"/>
      <c r="CU39" s="619"/>
      <c r="CV39" s="619"/>
      <c r="CW39" s="619"/>
      <c r="CX39" s="619"/>
      <c r="CY39" s="620"/>
      <c r="CZ39" s="627">
        <v>5.7</v>
      </c>
      <c r="DA39" s="628"/>
      <c r="DB39" s="628"/>
      <c r="DC39" s="629"/>
      <c r="DD39" s="602">
        <v>234833</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53182</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116</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45500</v>
      </c>
      <c r="CS40" s="594"/>
      <c r="CT40" s="594"/>
      <c r="CU40" s="594"/>
      <c r="CV40" s="594"/>
      <c r="CW40" s="594"/>
      <c r="CX40" s="594"/>
      <c r="CY40" s="595"/>
      <c r="CZ40" s="627">
        <v>0.9</v>
      </c>
      <c r="DA40" s="628"/>
      <c r="DB40" s="628"/>
      <c r="DC40" s="629"/>
      <c r="DD40" s="602">
        <v>500</v>
      </c>
      <c r="DE40" s="594"/>
      <c r="DF40" s="594"/>
      <c r="DG40" s="594"/>
      <c r="DH40" s="594"/>
      <c r="DI40" s="594"/>
      <c r="DJ40" s="594"/>
      <c r="DK40" s="595"/>
      <c r="DL40" s="602">
        <v>500</v>
      </c>
      <c r="DM40" s="594"/>
      <c r="DN40" s="594"/>
      <c r="DO40" s="594"/>
      <c r="DP40" s="594"/>
      <c r="DQ40" s="594"/>
      <c r="DR40" s="594"/>
      <c r="DS40" s="594"/>
      <c r="DT40" s="594"/>
      <c r="DU40" s="594"/>
      <c r="DV40" s="595"/>
      <c r="DW40" s="598">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86716</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315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1155220</v>
      </c>
      <c r="CS42" s="594"/>
      <c r="CT42" s="594"/>
      <c r="CU42" s="594"/>
      <c r="CV42" s="594"/>
      <c r="CW42" s="594"/>
      <c r="CX42" s="594"/>
      <c r="CY42" s="595"/>
      <c r="CZ42" s="627">
        <v>23.8</v>
      </c>
      <c r="DA42" s="686"/>
      <c r="DB42" s="686"/>
      <c r="DC42" s="687"/>
      <c r="DD42" s="602">
        <v>246426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t="s">
        <v>117</v>
      </c>
      <c r="CS43" s="619"/>
      <c r="CT43" s="619"/>
      <c r="CU43" s="619"/>
      <c r="CV43" s="619"/>
      <c r="CW43" s="619"/>
      <c r="CX43" s="619"/>
      <c r="CY43" s="620"/>
      <c r="CZ43" s="627" t="s">
        <v>117</v>
      </c>
      <c r="DA43" s="628"/>
      <c r="DB43" s="628"/>
      <c r="DC43" s="629"/>
      <c r="DD43" s="602" t="s">
        <v>117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1154704</v>
      </c>
      <c r="CS44" s="594"/>
      <c r="CT44" s="594"/>
      <c r="CU44" s="594"/>
      <c r="CV44" s="594"/>
      <c r="CW44" s="594"/>
      <c r="CX44" s="594"/>
      <c r="CY44" s="595"/>
      <c r="CZ44" s="627">
        <v>23.8</v>
      </c>
      <c r="DA44" s="686"/>
      <c r="DB44" s="686"/>
      <c r="DC44" s="687"/>
      <c r="DD44" s="602">
        <v>245910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333</v>
      </c>
      <c r="CG45" s="591"/>
      <c r="CH45" s="591"/>
      <c r="CI45" s="591"/>
      <c r="CJ45" s="591"/>
      <c r="CK45" s="591"/>
      <c r="CL45" s="591"/>
      <c r="CM45" s="591"/>
      <c r="CN45" s="591"/>
      <c r="CO45" s="591"/>
      <c r="CP45" s="591"/>
      <c r="CQ45" s="592"/>
      <c r="CR45" s="593">
        <v>363281</v>
      </c>
      <c r="CS45" s="619"/>
      <c r="CT45" s="619"/>
      <c r="CU45" s="619"/>
      <c r="CV45" s="619"/>
      <c r="CW45" s="619"/>
      <c r="CX45" s="619"/>
      <c r="CY45" s="620"/>
      <c r="CZ45" s="627">
        <v>7.5</v>
      </c>
      <c r="DA45" s="628"/>
      <c r="DB45" s="628"/>
      <c r="DC45" s="629"/>
      <c r="DD45" s="602">
        <v>82836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334</v>
      </c>
      <c r="CG46" s="591"/>
      <c r="CH46" s="591"/>
      <c r="CI46" s="591"/>
      <c r="CJ46" s="591"/>
      <c r="CK46" s="591"/>
      <c r="CL46" s="591"/>
      <c r="CM46" s="591"/>
      <c r="CN46" s="591"/>
      <c r="CO46" s="591"/>
      <c r="CP46" s="591"/>
      <c r="CQ46" s="592"/>
      <c r="CR46" s="593">
        <v>773984</v>
      </c>
      <c r="CS46" s="594"/>
      <c r="CT46" s="594"/>
      <c r="CU46" s="594"/>
      <c r="CV46" s="594"/>
      <c r="CW46" s="594"/>
      <c r="CX46" s="594"/>
      <c r="CY46" s="595"/>
      <c r="CZ46" s="627">
        <v>16</v>
      </c>
      <c r="DA46" s="686"/>
      <c r="DB46" s="686"/>
      <c r="DC46" s="687"/>
      <c r="DD46" s="602">
        <v>156467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335</v>
      </c>
      <c r="CG47" s="591"/>
      <c r="CH47" s="591"/>
      <c r="CI47" s="591"/>
      <c r="CJ47" s="591"/>
      <c r="CK47" s="591"/>
      <c r="CL47" s="591"/>
      <c r="CM47" s="591"/>
      <c r="CN47" s="591"/>
      <c r="CO47" s="591"/>
      <c r="CP47" s="591"/>
      <c r="CQ47" s="592"/>
      <c r="CR47" s="593">
        <v>516</v>
      </c>
      <c r="CS47" s="619"/>
      <c r="CT47" s="619"/>
      <c r="CU47" s="619"/>
      <c r="CV47" s="619"/>
      <c r="CW47" s="619"/>
      <c r="CX47" s="619"/>
      <c r="CY47" s="620"/>
      <c r="CZ47" s="627">
        <v>0</v>
      </c>
      <c r="DA47" s="628"/>
      <c r="DB47" s="628"/>
      <c r="DC47" s="629"/>
      <c r="DD47" s="602">
        <v>516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337</v>
      </c>
      <c r="CE49" s="637"/>
      <c r="CF49" s="637"/>
      <c r="CG49" s="637"/>
      <c r="CH49" s="637"/>
      <c r="CI49" s="637"/>
      <c r="CJ49" s="637"/>
      <c r="CK49" s="637"/>
      <c r="CL49" s="637"/>
      <c r="CM49" s="637"/>
      <c r="CN49" s="637"/>
      <c r="CO49" s="637"/>
      <c r="CP49" s="637"/>
      <c r="CQ49" s="638"/>
      <c r="CR49" s="665">
        <v>4849877</v>
      </c>
      <c r="CS49" s="661"/>
      <c r="CT49" s="661"/>
      <c r="CU49" s="661"/>
      <c r="CV49" s="661"/>
      <c r="CW49" s="661"/>
      <c r="CX49" s="661"/>
      <c r="CY49" s="688"/>
      <c r="CZ49" s="689">
        <v>100</v>
      </c>
      <c r="DA49" s="690"/>
      <c r="DB49" s="690"/>
      <c r="DC49" s="691"/>
      <c r="DD49" s="692">
        <v>3225723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V72" sqref="V72:Z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4904</v>
      </c>
      <c r="R7" s="723"/>
      <c r="S7" s="723"/>
      <c r="T7" s="723"/>
      <c r="U7" s="723"/>
      <c r="V7" s="723">
        <v>4850</v>
      </c>
      <c r="W7" s="723"/>
      <c r="X7" s="723"/>
      <c r="Y7" s="723"/>
      <c r="Z7" s="723"/>
      <c r="AA7" s="723">
        <v>54</v>
      </c>
      <c r="AB7" s="723"/>
      <c r="AC7" s="723"/>
      <c r="AD7" s="723"/>
      <c r="AE7" s="724"/>
      <c r="AF7" s="725">
        <v>54</v>
      </c>
      <c r="AG7" s="726"/>
      <c r="AH7" s="726"/>
      <c r="AI7" s="726"/>
      <c r="AJ7" s="727"/>
      <c r="AK7" s="762">
        <v>155</v>
      </c>
      <c r="AL7" s="763"/>
      <c r="AM7" s="763"/>
      <c r="AN7" s="763"/>
      <c r="AO7" s="763"/>
      <c r="AP7" s="763">
        <v>6704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-14</v>
      </c>
      <c r="CI7" s="760"/>
      <c r="CJ7" s="760"/>
      <c r="CK7" s="760"/>
      <c r="CL7" s="761"/>
      <c r="CM7" s="759">
        <v>4</v>
      </c>
      <c r="CN7" s="760"/>
      <c r="CO7" s="760"/>
      <c r="CP7" s="760"/>
      <c r="CQ7" s="761"/>
      <c r="CR7" s="759">
        <v>30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4904</v>
      </c>
      <c r="R23" s="782"/>
      <c r="S23" s="782"/>
      <c r="T23" s="782"/>
      <c r="U23" s="782"/>
      <c r="V23" s="782">
        <v>4850</v>
      </c>
      <c r="W23" s="782"/>
      <c r="X23" s="782"/>
      <c r="Y23" s="782"/>
      <c r="Z23" s="782"/>
      <c r="AA23" s="782">
        <v>54</v>
      </c>
      <c r="AB23" s="782"/>
      <c r="AC23" s="782"/>
      <c r="AD23" s="782"/>
      <c r="AE23" s="783"/>
      <c r="AF23" s="784">
        <v>54</v>
      </c>
      <c r="AG23" s="782"/>
      <c r="AH23" s="782"/>
      <c r="AI23" s="782"/>
      <c r="AJ23" s="785"/>
      <c r="AK23" s="786"/>
      <c r="AL23" s="787"/>
      <c r="AM23" s="787"/>
      <c r="AN23" s="787"/>
      <c r="AO23" s="787"/>
      <c r="AP23" s="782">
        <v>6704</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882</v>
      </c>
      <c r="R28" s="811"/>
      <c r="S28" s="811"/>
      <c r="T28" s="811"/>
      <c r="U28" s="811"/>
      <c r="V28" s="811">
        <v>796</v>
      </c>
      <c r="W28" s="811"/>
      <c r="X28" s="811"/>
      <c r="Y28" s="811"/>
      <c r="Z28" s="811"/>
      <c r="AA28" s="811">
        <v>86</v>
      </c>
      <c r="AB28" s="811"/>
      <c r="AC28" s="811"/>
      <c r="AD28" s="811"/>
      <c r="AE28" s="812"/>
      <c r="AF28" s="813">
        <v>86</v>
      </c>
      <c r="AG28" s="811"/>
      <c r="AH28" s="811"/>
      <c r="AI28" s="811"/>
      <c r="AJ28" s="814"/>
      <c r="AK28" s="815">
        <v>40</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404</v>
      </c>
      <c r="R29" s="747"/>
      <c r="S29" s="747"/>
      <c r="T29" s="747"/>
      <c r="U29" s="747"/>
      <c r="V29" s="747">
        <v>395</v>
      </c>
      <c r="W29" s="747"/>
      <c r="X29" s="747"/>
      <c r="Y29" s="747"/>
      <c r="Z29" s="747"/>
      <c r="AA29" s="747">
        <v>9</v>
      </c>
      <c r="AB29" s="747"/>
      <c r="AC29" s="747"/>
      <c r="AD29" s="747"/>
      <c r="AE29" s="748"/>
      <c r="AF29" s="749">
        <v>9</v>
      </c>
      <c r="AG29" s="750"/>
      <c r="AH29" s="750"/>
      <c r="AI29" s="750"/>
      <c r="AJ29" s="751"/>
      <c r="AK29" s="818">
        <v>61</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68</v>
      </c>
      <c r="R30" s="747"/>
      <c r="S30" s="747"/>
      <c r="T30" s="747"/>
      <c r="U30" s="747"/>
      <c r="V30" s="747">
        <v>68</v>
      </c>
      <c r="W30" s="747"/>
      <c r="X30" s="747"/>
      <c r="Y30" s="747"/>
      <c r="Z30" s="747"/>
      <c r="AA30" s="747">
        <v>0</v>
      </c>
      <c r="AB30" s="747"/>
      <c r="AC30" s="747"/>
      <c r="AD30" s="747"/>
      <c r="AE30" s="748"/>
      <c r="AF30" s="749" t="s">
        <v>108</v>
      </c>
      <c r="AG30" s="750"/>
      <c r="AH30" s="750"/>
      <c r="AI30" s="750"/>
      <c r="AJ30" s="751"/>
      <c r="AK30" s="818">
        <v>23</v>
      </c>
      <c r="AL30" s="819"/>
      <c r="AM30" s="819"/>
      <c r="AN30" s="819"/>
      <c r="AO30" s="819"/>
      <c r="AP30" s="819">
        <v>0</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121</v>
      </c>
      <c r="R31" s="747"/>
      <c r="S31" s="747"/>
      <c r="T31" s="747"/>
      <c r="U31" s="747"/>
      <c r="V31" s="747">
        <v>120</v>
      </c>
      <c r="W31" s="747"/>
      <c r="X31" s="747"/>
      <c r="Y31" s="747"/>
      <c r="Z31" s="747"/>
      <c r="AA31" s="747">
        <v>1</v>
      </c>
      <c r="AB31" s="747"/>
      <c r="AC31" s="747"/>
      <c r="AD31" s="747"/>
      <c r="AE31" s="748"/>
      <c r="AF31" s="749">
        <v>111</v>
      </c>
      <c r="AG31" s="750"/>
      <c r="AH31" s="750"/>
      <c r="AI31" s="750"/>
      <c r="AJ31" s="751"/>
      <c r="AK31" s="818">
        <v>5</v>
      </c>
      <c r="AL31" s="819"/>
      <c r="AM31" s="819"/>
      <c r="AN31" s="819"/>
      <c r="AO31" s="819"/>
      <c r="AP31" s="819">
        <v>209</v>
      </c>
      <c r="AQ31" s="819"/>
      <c r="AR31" s="819"/>
      <c r="AS31" s="819"/>
      <c r="AT31" s="819"/>
      <c r="AU31" s="819">
        <v>0</v>
      </c>
      <c r="AV31" s="819"/>
      <c r="AW31" s="819"/>
      <c r="AX31" s="819"/>
      <c r="AY31" s="819"/>
      <c r="AZ31" s="820">
        <v>0</v>
      </c>
      <c r="BA31" s="820"/>
      <c r="BB31" s="820"/>
      <c r="BC31" s="820"/>
      <c r="BD31" s="820"/>
      <c r="BE31" s="816" t="s">
        <v>378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312</v>
      </c>
      <c r="R32" s="747"/>
      <c r="S32" s="747"/>
      <c r="T32" s="747"/>
      <c r="U32" s="747"/>
      <c r="V32" s="747">
        <v>310</v>
      </c>
      <c r="W32" s="747"/>
      <c r="X32" s="747"/>
      <c r="Y32" s="747"/>
      <c r="Z32" s="747"/>
      <c r="AA32" s="747">
        <v>2</v>
      </c>
      <c r="AB32" s="747"/>
      <c r="AC32" s="747"/>
      <c r="AD32" s="747"/>
      <c r="AE32" s="748"/>
      <c r="AF32" s="749">
        <v>2</v>
      </c>
      <c r="AG32" s="750"/>
      <c r="AH32" s="750"/>
      <c r="AI32" s="750"/>
      <c r="AJ32" s="751"/>
      <c r="AK32" s="818">
        <v>241</v>
      </c>
      <c r="AL32" s="819"/>
      <c r="AM32" s="819"/>
      <c r="AN32" s="819"/>
      <c r="AO32" s="819"/>
      <c r="AP32" s="819">
        <v>1637</v>
      </c>
      <c r="AQ32" s="819"/>
      <c r="AR32" s="819"/>
      <c r="AS32" s="819"/>
      <c r="AT32" s="819"/>
      <c r="AU32" s="819">
        <v>1637</v>
      </c>
      <c r="AV32" s="819"/>
      <c r="AW32" s="819"/>
      <c r="AX32" s="819"/>
      <c r="AY32" s="819"/>
      <c r="AZ32" s="820">
        <v>0</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208</v>
      </c>
      <c r="AG63" s="830"/>
      <c r="AH63" s="830"/>
      <c r="AI63" s="830"/>
      <c r="AJ63" s="831"/>
      <c r="AK63" s="832"/>
      <c r="AL63" s="827"/>
      <c r="AM63" s="827"/>
      <c r="AN63" s="827"/>
      <c r="AO63" s="827"/>
      <c r="AP63" s="830">
        <v>1846</v>
      </c>
      <c r="AQ63" s="830"/>
      <c r="AR63" s="830"/>
      <c r="AS63" s="830"/>
      <c r="AT63" s="830"/>
      <c r="AU63" s="830">
        <v>1637</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385</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112</v>
      </c>
      <c r="R68" s="854"/>
      <c r="S68" s="854"/>
      <c r="T68" s="854"/>
      <c r="U68" s="854"/>
      <c r="V68" s="854">
        <v>109</v>
      </c>
      <c r="W68" s="854"/>
      <c r="X68" s="854"/>
      <c r="Y68" s="854"/>
      <c r="Z68" s="854"/>
      <c r="AA68" s="854">
        <v>3</v>
      </c>
      <c r="AB68" s="854"/>
      <c r="AC68" s="854"/>
      <c r="AD68" s="854"/>
      <c r="AE68" s="854"/>
      <c r="AF68" s="854">
        <v>3</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852</v>
      </c>
      <c r="R69" s="819"/>
      <c r="S69" s="819"/>
      <c r="T69" s="819"/>
      <c r="U69" s="819"/>
      <c r="V69" s="819">
        <v>845</v>
      </c>
      <c r="W69" s="819"/>
      <c r="X69" s="819"/>
      <c r="Y69" s="819"/>
      <c r="Z69" s="819"/>
      <c r="AA69" s="819">
        <v>7</v>
      </c>
      <c r="AB69" s="819"/>
      <c r="AC69" s="819"/>
      <c r="AD69" s="819"/>
      <c r="AE69" s="819"/>
      <c r="AF69" s="819">
        <v>7</v>
      </c>
      <c r="AG69" s="819"/>
      <c r="AH69" s="819"/>
      <c r="AI69" s="819"/>
      <c r="AJ69" s="819"/>
      <c r="AK69" s="819">
        <v>0</v>
      </c>
      <c r="AL69" s="819"/>
      <c r="AM69" s="819"/>
      <c r="AN69" s="819"/>
      <c r="AO69" s="819"/>
      <c r="AP69" s="819">
        <v>103</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30</v>
      </c>
      <c r="R70" s="819"/>
      <c r="S70" s="819"/>
      <c r="T70" s="819"/>
      <c r="U70" s="819"/>
      <c r="V70" s="819">
        <v>30</v>
      </c>
      <c r="W70" s="819"/>
      <c r="X70" s="819"/>
      <c r="Y70" s="819"/>
      <c r="Z70" s="819"/>
      <c r="AA70" s="819">
        <v>0</v>
      </c>
      <c r="AB70" s="819"/>
      <c r="AC70" s="819"/>
      <c r="AD70" s="819"/>
      <c r="AE70" s="819"/>
      <c r="AF70" s="819">
        <v>0</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14</v>
      </c>
      <c r="R71" s="819"/>
      <c r="S71" s="819"/>
      <c r="T71" s="819"/>
      <c r="U71" s="819"/>
      <c r="V71" s="819">
        <v>14</v>
      </c>
      <c r="W71" s="819"/>
      <c r="X71" s="819"/>
      <c r="Y71" s="819"/>
      <c r="Z71" s="819"/>
      <c r="AA71" s="819">
        <v>0</v>
      </c>
      <c r="AB71" s="819"/>
      <c r="AC71" s="819"/>
      <c r="AD71" s="819"/>
      <c r="AE71" s="819"/>
      <c r="AF71" s="819">
        <v>0</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283</v>
      </c>
      <c r="AG109" s="883"/>
      <c r="AH109" s="883"/>
      <c r="AI109" s="883"/>
      <c r="AJ109" s="884"/>
      <c r="AK109" s="882" t="s">
        <v>282</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283</v>
      </c>
      <c r="BW109" s="883"/>
      <c r="BX109" s="883"/>
      <c r="BY109" s="883"/>
      <c r="BZ109" s="884"/>
      <c r="CA109" s="882" t="s">
        <v>282</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283</v>
      </c>
      <c r="DM109" s="883"/>
      <c r="DN109" s="883"/>
      <c r="DO109" s="883"/>
      <c r="DP109" s="884"/>
      <c r="DQ109" s="882" t="s">
        <v>282</v>
      </c>
      <c r="DR109" s="883"/>
      <c r="DS109" s="883"/>
      <c r="DT109" s="883"/>
      <c r="DU109" s="884"/>
      <c r="DV109" s="882" t="s">
        <v>396</v>
      </c>
      <c r="DW109" s="883"/>
      <c r="DX109" s="883"/>
      <c r="DY109" s="883"/>
      <c r="DZ109" s="885"/>
    </row>
    <row r="110" spans="1:131" s="197" customFormat="1" ht="26.25" customHeight="1">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555792</v>
      </c>
      <c r="AB110" s="890"/>
      <c r="AC110" s="890"/>
      <c r="AD110" s="890"/>
      <c r="AE110" s="891"/>
      <c r="AF110" s="892">
        <v>488068</v>
      </c>
      <c r="AG110" s="890"/>
      <c r="AH110" s="890"/>
      <c r="AI110" s="890"/>
      <c r="AJ110" s="891"/>
      <c r="AK110" s="892">
        <v>483616</v>
      </c>
      <c r="AL110" s="890"/>
      <c r="AM110" s="890"/>
      <c r="AN110" s="890"/>
      <c r="AO110" s="891"/>
      <c r="AP110" s="893">
        <v>20.9</v>
      </c>
      <c r="AQ110" s="894"/>
      <c r="AR110" s="894"/>
      <c r="AS110" s="894"/>
      <c r="AT110" s="895"/>
      <c r="AU110" s="896" t="s">
        <v>60</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5708760</v>
      </c>
      <c r="BR110" s="927"/>
      <c r="BS110" s="927"/>
      <c r="BT110" s="927"/>
      <c r="BU110" s="927"/>
      <c r="BV110" s="927">
        <v>6362204</v>
      </c>
      <c r="BW110" s="927"/>
      <c r="BX110" s="927"/>
      <c r="BY110" s="927"/>
      <c r="BZ110" s="927"/>
      <c r="CA110" s="927">
        <v>6704458</v>
      </c>
      <c r="CB110" s="927"/>
      <c r="CC110" s="927"/>
      <c r="CD110" s="927"/>
      <c r="CE110" s="927"/>
      <c r="CF110" s="941">
        <v>290</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402</v>
      </c>
      <c r="DH110" s="927"/>
      <c r="DI110" s="927"/>
      <c r="DJ110" s="927"/>
      <c r="DK110" s="927"/>
      <c r="DL110" s="927" t="s">
        <v>402</v>
      </c>
      <c r="DM110" s="927"/>
      <c r="DN110" s="927"/>
      <c r="DO110" s="927"/>
      <c r="DP110" s="927"/>
      <c r="DQ110" s="927" t="s">
        <v>402</v>
      </c>
      <c r="DR110" s="927"/>
      <c r="DS110" s="927"/>
      <c r="DT110" s="927"/>
      <c r="DU110" s="927"/>
      <c r="DV110" s="928" t="s">
        <v>402</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21873</v>
      </c>
      <c r="BR111" s="920"/>
      <c r="BS111" s="920"/>
      <c r="BT111" s="920"/>
      <c r="BU111" s="920"/>
      <c r="BV111" s="920">
        <v>17347</v>
      </c>
      <c r="BW111" s="920"/>
      <c r="BX111" s="920"/>
      <c r="BY111" s="920"/>
      <c r="BZ111" s="920"/>
      <c r="CA111" s="920">
        <v>1275155</v>
      </c>
      <c r="CB111" s="920"/>
      <c r="CC111" s="920"/>
      <c r="CD111" s="920"/>
      <c r="CE111" s="920"/>
      <c r="CF111" s="914">
        <v>55.1</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407</v>
      </c>
      <c r="DH111" s="920"/>
      <c r="DI111" s="920"/>
      <c r="DJ111" s="920"/>
      <c r="DK111" s="920"/>
      <c r="DL111" s="920" t="s">
        <v>407</v>
      </c>
      <c r="DM111" s="920"/>
      <c r="DN111" s="920"/>
      <c r="DO111" s="920"/>
      <c r="DP111" s="920"/>
      <c r="DQ111" s="920" t="s">
        <v>407</v>
      </c>
      <c r="DR111" s="920"/>
      <c r="DS111" s="920"/>
      <c r="DT111" s="920"/>
      <c r="DU111" s="920"/>
      <c r="DV111" s="921" t="s">
        <v>407</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407</v>
      </c>
      <c r="AB112" s="959"/>
      <c r="AC112" s="959"/>
      <c r="AD112" s="959"/>
      <c r="AE112" s="960"/>
      <c r="AF112" s="961" t="s">
        <v>407</v>
      </c>
      <c r="AG112" s="959"/>
      <c r="AH112" s="959"/>
      <c r="AI112" s="959"/>
      <c r="AJ112" s="960"/>
      <c r="AK112" s="961" t="s">
        <v>407</v>
      </c>
      <c r="AL112" s="959"/>
      <c r="AM112" s="959"/>
      <c r="AN112" s="959"/>
      <c r="AO112" s="960"/>
      <c r="AP112" s="962" t="s">
        <v>407</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1842521</v>
      </c>
      <c r="BR112" s="920"/>
      <c r="BS112" s="920"/>
      <c r="BT112" s="920"/>
      <c r="BU112" s="920"/>
      <c r="BV112" s="920">
        <v>1778314</v>
      </c>
      <c r="BW112" s="920"/>
      <c r="BX112" s="920"/>
      <c r="BY112" s="920"/>
      <c r="BZ112" s="920"/>
      <c r="CA112" s="920">
        <v>1636897</v>
      </c>
      <c r="CB112" s="920"/>
      <c r="CC112" s="920"/>
      <c r="CD112" s="920"/>
      <c r="CE112" s="920"/>
      <c r="CF112" s="914">
        <v>70.8</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407</v>
      </c>
      <c r="DH112" s="920"/>
      <c r="DI112" s="920"/>
      <c r="DJ112" s="920"/>
      <c r="DK112" s="920"/>
      <c r="DL112" s="920" t="s">
        <v>407</v>
      </c>
      <c r="DM112" s="920"/>
      <c r="DN112" s="920"/>
      <c r="DO112" s="920"/>
      <c r="DP112" s="920"/>
      <c r="DQ112" s="920" t="s">
        <v>407</v>
      </c>
      <c r="DR112" s="920"/>
      <c r="DS112" s="920"/>
      <c r="DT112" s="920"/>
      <c r="DU112" s="920"/>
      <c r="DV112" s="921" t="s">
        <v>407</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200046</v>
      </c>
      <c r="AB113" s="934"/>
      <c r="AC113" s="934"/>
      <c r="AD113" s="934"/>
      <c r="AE113" s="935"/>
      <c r="AF113" s="936">
        <v>181279</v>
      </c>
      <c r="AG113" s="934"/>
      <c r="AH113" s="934"/>
      <c r="AI113" s="934"/>
      <c r="AJ113" s="935"/>
      <c r="AK113" s="936">
        <v>181279</v>
      </c>
      <c r="AL113" s="934"/>
      <c r="AM113" s="934"/>
      <c r="AN113" s="934"/>
      <c r="AO113" s="935"/>
      <c r="AP113" s="937">
        <v>7.8</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t="s">
        <v>407</v>
      </c>
      <c r="BR113" s="920"/>
      <c r="BS113" s="920"/>
      <c r="BT113" s="920"/>
      <c r="BU113" s="920"/>
      <c r="BV113" s="920" t="s">
        <v>407</v>
      </c>
      <c r="BW113" s="920"/>
      <c r="BX113" s="920"/>
      <c r="BY113" s="920"/>
      <c r="BZ113" s="920"/>
      <c r="CA113" s="920" t="s">
        <v>407</v>
      </c>
      <c r="CB113" s="920"/>
      <c r="CC113" s="920"/>
      <c r="CD113" s="920"/>
      <c r="CE113" s="920"/>
      <c r="CF113" s="914" t="s">
        <v>407</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407</v>
      </c>
      <c r="DH113" s="959"/>
      <c r="DI113" s="959"/>
      <c r="DJ113" s="959"/>
      <c r="DK113" s="960"/>
      <c r="DL113" s="961" t="s">
        <v>407</v>
      </c>
      <c r="DM113" s="959"/>
      <c r="DN113" s="959"/>
      <c r="DO113" s="959"/>
      <c r="DP113" s="960"/>
      <c r="DQ113" s="961" t="s">
        <v>407</v>
      </c>
      <c r="DR113" s="959"/>
      <c r="DS113" s="959"/>
      <c r="DT113" s="959"/>
      <c r="DU113" s="960"/>
      <c r="DV113" s="962" t="s">
        <v>407</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817</v>
      </c>
      <c r="AB114" s="959"/>
      <c r="AC114" s="959"/>
      <c r="AD114" s="959"/>
      <c r="AE114" s="960"/>
      <c r="AF114" s="961" t="s">
        <v>407</v>
      </c>
      <c r="AG114" s="959"/>
      <c r="AH114" s="959"/>
      <c r="AI114" s="959"/>
      <c r="AJ114" s="960"/>
      <c r="AK114" s="961" t="s">
        <v>407</v>
      </c>
      <c r="AL114" s="959"/>
      <c r="AM114" s="959"/>
      <c r="AN114" s="959"/>
      <c r="AO114" s="960"/>
      <c r="AP114" s="962" t="s">
        <v>407</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794788</v>
      </c>
      <c r="BR114" s="920"/>
      <c r="BS114" s="920"/>
      <c r="BT114" s="920"/>
      <c r="BU114" s="920"/>
      <c r="BV114" s="920">
        <v>710558</v>
      </c>
      <c r="BW114" s="920"/>
      <c r="BX114" s="920"/>
      <c r="BY114" s="920"/>
      <c r="BZ114" s="920"/>
      <c r="CA114" s="920">
        <v>648530</v>
      </c>
      <c r="CB114" s="920"/>
      <c r="CC114" s="920"/>
      <c r="CD114" s="920"/>
      <c r="CE114" s="920"/>
      <c r="CF114" s="914">
        <v>28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407</v>
      </c>
      <c r="DH114" s="959"/>
      <c r="DI114" s="959"/>
      <c r="DJ114" s="959"/>
      <c r="DK114" s="960"/>
      <c r="DL114" s="961" t="s">
        <v>407</v>
      </c>
      <c r="DM114" s="959"/>
      <c r="DN114" s="959"/>
      <c r="DO114" s="959"/>
      <c r="DP114" s="960"/>
      <c r="DQ114" s="961" t="s">
        <v>407</v>
      </c>
      <c r="DR114" s="959"/>
      <c r="DS114" s="959"/>
      <c r="DT114" s="959"/>
      <c r="DU114" s="960"/>
      <c r="DV114" s="962" t="s">
        <v>407</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9347</v>
      </c>
      <c r="AB115" s="934"/>
      <c r="AC115" s="934"/>
      <c r="AD115" s="934"/>
      <c r="AE115" s="935"/>
      <c r="AF115" s="936">
        <v>10658</v>
      </c>
      <c r="AG115" s="934"/>
      <c r="AH115" s="934"/>
      <c r="AI115" s="934"/>
      <c r="AJ115" s="935"/>
      <c r="AK115" s="936">
        <v>10079</v>
      </c>
      <c r="AL115" s="934"/>
      <c r="AM115" s="934"/>
      <c r="AN115" s="934"/>
      <c r="AO115" s="935"/>
      <c r="AP115" s="937">
        <v>0.4</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407</v>
      </c>
      <c r="BR115" s="920"/>
      <c r="BS115" s="920"/>
      <c r="BT115" s="920"/>
      <c r="BU115" s="920"/>
      <c r="BV115" s="920" t="s">
        <v>407</v>
      </c>
      <c r="BW115" s="920"/>
      <c r="BX115" s="920"/>
      <c r="BY115" s="920"/>
      <c r="BZ115" s="920"/>
      <c r="CA115" s="920" t="s">
        <v>407</v>
      </c>
      <c r="CB115" s="920"/>
      <c r="CC115" s="920"/>
      <c r="CD115" s="920"/>
      <c r="CE115" s="920"/>
      <c r="CF115" s="914" t="s">
        <v>407</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407</v>
      </c>
      <c r="DH115" s="959"/>
      <c r="DI115" s="959"/>
      <c r="DJ115" s="959"/>
      <c r="DK115" s="960"/>
      <c r="DL115" s="961" t="s">
        <v>407</v>
      </c>
      <c r="DM115" s="959"/>
      <c r="DN115" s="959"/>
      <c r="DO115" s="959"/>
      <c r="DP115" s="960"/>
      <c r="DQ115" s="961" t="s">
        <v>407</v>
      </c>
      <c r="DR115" s="959"/>
      <c r="DS115" s="959"/>
      <c r="DT115" s="959"/>
      <c r="DU115" s="960"/>
      <c r="DV115" s="962" t="s">
        <v>407</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2432</v>
      </c>
      <c r="AB116" s="959"/>
      <c r="AC116" s="959"/>
      <c r="AD116" s="959"/>
      <c r="AE116" s="960"/>
      <c r="AF116" s="961">
        <v>2854</v>
      </c>
      <c r="AG116" s="959"/>
      <c r="AH116" s="959"/>
      <c r="AI116" s="959"/>
      <c r="AJ116" s="960"/>
      <c r="AK116" s="961">
        <v>1473</v>
      </c>
      <c r="AL116" s="959"/>
      <c r="AM116" s="959"/>
      <c r="AN116" s="959"/>
      <c r="AO116" s="960"/>
      <c r="AP116" s="962">
        <v>0.1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407</v>
      </c>
      <c r="BR116" s="920"/>
      <c r="BS116" s="920"/>
      <c r="BT116" s="920"/>
      <c r="BU116" s="920"/>
      <c r="BV116" s="920" t="s">
        <v>407</v>
      </c>
      <c r="BW116" s="920"/>
      <c r="BX116" s="920"/>
      <c r="BY116" s="920"/>
      <c r="BZ116" s="920"/>
      <c r="CA116" s="920" t="s">
        <v>407</v>
      </c>
      <c r="CB116" s="920"/>
      <c r="CC116" s="920"/>
      <c r="CD116" s="920"/>
      <c r="CE116" s="920"/>
      <c r="CF116" s="914" t="s">
        <v>407</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21873</v>
      </c>
      <c r="DH116" s="959"/>
      <c r="DI116" s="959"/>
      <c r="DJ116" s="959"/>
      <c r="DK116" s="960"/>
      <c r="DL116" s="961">
        <v>17347</v>
      </c>
      <c r="DM116" s="959"/>
      <c r="DN116" s="959"/>
      <c r="DO116" s="959"/>
      <c r="DP116" s="960"/>
      <c r="DQ116" s="961">
        <v>1275155</v>
      </c>
      <c r="DR116" s="959"/>
      <c r="DS116" s="959"/>
      <c r="DT116" s="959"/>
      <c r="DU116" s="960"/>
      <c r="DV116" s="962">
        <v>55.1</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768434</v>
      </c>
      <c r="AB117" s="966"/>
      <c r="AC117" s="966"/>
      <c r="AD117" s="966"/>
      <c r="AE117" s="967"/>
      <c r="AF117" s="965">
        <v>682859</v>
      </c>
      <c r="AG117" s="966"/>
      <c r="AH117" s="966"/>
      <c r="AI117" s="966"/>
      <c r="AJ117" s="967"/>
      <c r="AK117" s="965">
        <v>676447</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283</v>
      </c>
      <c r="AG118" s="883"/>
      <c r="AH118" s="883"/>
      <c r="AI118" s="883"/>
      <c r="AJ118" s="884"/>
      <c r="AK118" s="882" t="s">
        <v>282</v>
      </c>
      <c r="AL118" s="883"/>
      <c r="AM118" s="883"/>
      <c r="AN118" s="883"/>
      <c r="AO118" s="884"/>
      <c r="AP118" s="990" t="s">
        <v>396</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427</v>
      </c>
      <c r="BP118" s="994"/>
      <c r="BQ118" s="985">
        <v>8367942</v>
      </c>
      <c r="BR118" s="986"/>
      <c r="BS118" s="986"/>
      <c r="BT118" s="986"/>
      <c r="BU118" s="986"/>
      <c r="BV118" s="986">
        <v>8868423</v>
      </c>
      <c r="BW118" s="986"/>
      <c r="BX118" s="986"/>
      <c r="BY118" s="986"/>
      <c r="BZ118" s="986"/>
      <c r="CA118" s="986">
        <v>10265040</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1725005</v>
      </c>
      <c r="BR119" s="927"/>
      <c r="BS119" s="927"/>
      <c r="BT119" s="927"/>
      <c r="BU119" s="927"/>
      <c r="BV119" s="927">
        <v>1624816</v>
      </c>
      <c r="BW119" s="927"/>
      <c r="BX119" s="927"/>
      <c r="BY119" s="927"/>
      <c r="BZ119" s="927"/>
      <c r="CA119" s="927">
        <v>1748112</v>
      </c>
      <c r="CB119" s="927"/>
      <c r="CC119" s="927"/>
      <c r="CD119" s="927"/>
      <c r="CE119" s="927"/>
      <c r="CF119" s="941">
        <v>75.599999999999994</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477311</v>
      </c>
      <c r="BR120" s="920"/>
      <c r="BS120" s="920"/>
      <c r="BT120" s="920"/>
      <c r="BU120" s="920"/>
      <c r="BV120" s="920">
        <v>554925</v>
      </c>
      <c r="BW120" s="920"/>
      <c r="BX120" s="920"/>
      <c r="BY120" s="920"/>
      <c r="BZ120" s="920"/>
      <c r="CA120" s="920">
        <v>540958</v>
      </c>
      <c r="CB120" s="920"/>
      <c r="CC120" s="920"/>
      <c r="CD120" s="920"/>
      <c r="CE120" s="920"/>
      <c r="CF120" s="914">
        <v>23.4</v>
      </c>
      <c r="CG120" s="915"/>
      <c r="CH120" s="915"/>
      <c r="CI120" s="915"/>
      <c r="CJ120" s="915"/>
      <c r="CK120" s="1013" t="s">
        <v>433</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1842521</v>
      </c>
      <c r="DH120" s="927"/>
      <c r="DI120" s="927"/>
      <c r="DJ120" s="927"/>
      <c r="DK120" s="927"/>
      <c r="DL120" s="927">
        <v>1778314</v>
      </c>
      <c r="DM120" s="927"/>
      <c r="DN120" s="927"/>
      <c r="DO120" s="927"/>
      <c r="DP120" s="927"/>
      <c r="DQ120" s="927">
        <v>1636897</v>
      </c>
      <c r="DR120" s="927"/>
      <c r="DS120" s="927"/>
      <c r="DT120" s="927"/>
      <c r="DU120" s="927"/>
      <c r="DV120" s="928">
        <v>70.8</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5661699</v>
      </c>
      <c r="BR121" s="986"/>
      <c r="BS121" s="986"/>
      <c r="BT121" s="986"/>
      <c r="BU121" s="986"/>
      <c r="BV121" s="986">
        <v>5518838</v>
      </c>
      <c r="BW121" s="986"/>
      <c r="BX121" s="986"/>
      <c r="BY121" s="986"/>
      <c r="BZ121" s="986"/>
      <c r="CA121" s="986">
        <v>5601013</v>
      </c>
      <c r="CB121" s="986"/>
      <c r="CC121" s="986"/>
      <c r="CD121" s="986"/>
      <c r="CE121" s="986"/>
      <c r="CF121" s="1024">
        <v>242.2</v>
      </c>
      <c r="CG121" s="1025"/>
      <c r="CH121" s="1025"/>
      <c r="CI121" s="1025"/>
      <c r="CJ121" s="1025"/>
      <c r="CK121" s="1016"/>
      <c r="CL121" s="1017"/>
      <c r="CM121" s="1017"/>
      <c r="CN121" s="1017"/>
      <c r="CO121" s="1018"/>
      <c r="CP121" s="1007" t="s">
        <v>375</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436</v>
      </c>
      <c r="BP122" s="994"/>
      <c r="BQ122" s="1034">
        <v>7864015</v>
      </c>
      <c r="BR122" s="1035"/>
      <c r="BS122" s="1035"/>
      <c r="BT122" s="1035"/>
      <c r="BU122" s="1035"/>
      <c r="BV122" s="1035">
        <v>7698579</v>
      </c>
      <c r="BW122" s="1035"/>
      <c r="BX122" s="1035"/>
      <c r="BY122" s="1035"/>
      <c r="BZ122" s="1035"/>
      <c r="CA122" s="1035">
        <v>7890083</v>
      </c>
      <c r="CB122" s="1035"/>
      <c r="CC122" s="1035"/>
      <c r="CD122" s="1035"/>
      <c r="CE122" s="1035"/>
      <c r="CF122" s="987"/>
      <c r="CG122" s="988"/>
      <c r="CH122" s="988"/>
      <c r="CI122" s="988"/>
      <c r="CJ122" s="989"/>
      <c r="CK122" s="1016"/>
      <c r="CL122" s="1017"/>
      <c r="CM122" s="1017"/>
      <c r="CN122" s="1017"/>
      <c r="CO122" s="1018"/>
      <c r="CP122" s="1007" t="s">
        <v>437</v>
      </c>
      <c r="CQ122" s="1008"/>
      <c r="CR122" s="1008"/>
      <c r="CS122" s="1008"/>
      <c r="CT122" s="1008"/>
      <c r="CU122" s="1008"/>
      <c r="CV122" s="1008"/>
      <c r="CW122" s="1008"/>
      <c r="CX122" s="1008"/>
      <c r="CY122" s="1008"/>
      <c r="CZ122" s="1008"/>
      <c r="DA122" s="1008"/>
      <c r="DB122" s="1008"/>
      <c r="DC122" s="1008"/>
      <c r="DD122" s="1008"/>
      <c r="DE122" s="1008"/>
      <c r="DF122" s="1009"/>
      <c r="DG122" s="919" t="s">
        <v>438</v>
      </c>
      <c r="DH122" s="920"/>
      <c r="DI122" s="920"/>
      <c r="DJ122" s="920"/>
      <c r="DK122" s="920"/>
      <c r="DL122" s="920" t="s">
        <v>438</v>
      </c>
      <c r="DM122" s="920"/>
      <c r="DN122" s="920"/>
      <c r="DO122" s="920"/>
      <c r="DP122" s="920"/>
      <c r="DQ122" s="920" t="s">
        <v>438</v>
      </c>
      <c r="DR122" s="920"/>
      <c r="DS122" s="920"/>
      <c r="DT122" s="920"/>
      <c r="DU122" s="920"/>
      <c r="DV122" s="921" t="s">
        <v>438</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4604</v>
      </c>
      <c r="AB123" s="959"/>
      <c r="AC123" s="959"/>
      <c r="AD123" s="959"/>
      <c r="AE123" s="960"/>
      <c r="AF123" s="961">
        <v>4526</v>
      </c>
      <c r="AG123" s="959"/>
      <c r="AH123" s="959"/>
      <c r="AI123" s="959"/>
      <c r="AJ123" s="960"/>
      <c r="AK123" s="961">
        <v>4450</v>
      </c>
      <c r="AL123" s="959"/>
      <c r="AM123" s="959"/>
      <c r="AN123" s="959"/>
      <c r="AO123" s="960"/>
      <c r="AP123" s="962">
        <v>0.2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21.5</v>
      </c>
      <c r="BR123" s="1027"/>
      <c r="BS123" s="1027"/>
      <c r="BT123" s="1027"/>
      <c r="BU123" s="1027"/>
      <c r="BV123" s="1027">
        <v>52.1</v>
      </c>
      <c r="BW123" s="1027"/>
      <c r="BX123" s="1027"/>
      <c r="BY123" s="1027"/>
      <c r="BZ123" s="1027"/>
      <c r="CA123" s="1027">
        <v>102.7</v>
      </c>
      <c r="CB123" s="1027"/>
      <c r="CC123" s="1027"/>
      <c r="CD123" s="1027"/>
      <c r="CE123" s="1027"/>
      <c r="CF123" s="1028"/>
      <c r="CG123" s="1029"/>
      <c r="CH123" s="1029"/>
      <c r="CI123" s="1029"/>
      <c r="CJ123" s="1030"/>
      <c r="CK123" s="1016"/>
      <c r="CL123" s="1017"/>
      <c r="CM123" s="1017"/>
      <c r="CN123" s="1017"/>
      <c r="CO123" s="1018"/>
      <c r="CP123" s="1007" t="s">
        <v>440</v>
      </c>
      <c r="CQ123" s="1008"/>
      <c r="CR123" s="1008"/>
      <c r="CS123" s="1008"/>
      <c r="CT123" s="1008"/>
      <c r="CU123" s="1008"/>
      <c r="CV123" s="1008"/>
      <c r="CW123" s="1008"/>
      <c r="CX123" s="1008"/>
      <c r="CY123" s="1008"/>
      <c r="CZ123" s="1008"/>
      <c r="DA123" s="1008"/>
      <c r="DB123" s="1008"/>
      <c r="DC123" s="1008"/>
      <c r="DD123" s="1008"/>
      <c r="DE123" s="1008"/>
      <c r="DF123" s="1009"/>
      <c r="DG123" s="958" t="s">
        <v>438</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438</v>
      </c>
      <c r="AB124" s="959"/>
      <c r="AC124" s="959"/>
      <c r="AD124" s="959"/>
      <c r="AE124" s="960"/>
      <c r="AF124" s="961" t="s">
        <v>438</v>
      </c>
      <c r="AG124" s="959"/>
      <c r="AH124" s="959"/>
      <c r="AI124" s="959"/>
      <c r="AJ124" s="960"/>
      <c r="AK124" s="961" t="s">
        <v>438</v>
      </c>
      <c r="AL124" s="959"/>
      <c r="AM124" s="959"/>
      <c r="AN124" s="959"/>
      <c r="AO124" s="960"/>
      <c r="AP124" s="962" t="s">
        <v>438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438</v>
      </c>
      <c r="DH124" s="998"/>
      <c r="DI124" s="998"/>
      <c r="DJ124" s="998"/>
      <c r="DK124" s="999"/>
      <c r="DL124" s="1000" t="s">
        <v>438</v>
      </c>
      <c r="DM124" s="998"/>
      <c r="DN124" s="998"/>
      <c r="DO124" s="998"/>
      <c r="DP124" s="999"/>
      <c r="DQ124" s="1000" t="s">
        <v>438</v>
      </c>
      <c r="DR124" s="998"/>
      <c r="DS124" s="998"/>
      <c r="DT124" s="998"/>
      <c r="DU124" s="999"/>
      <c r="DV124" s="1001" t="s">
        <v>438</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438</v>
      </c>
      <c r="AB125" s="959"/>
      <c r="AC125" s="959"/>
      <c r="AD125" s="959"/>
      <c r="AE125" s="960"/>
      <c r="AF125" s="961" t="s">
        <v>438</v>
      </c>
      <c r="AG125" s="959"/>
      <c r="AH125" s="959"/>
      <c r="AI125" s="959"/>
      <c r="AJ125" s="960"/>
      <c r="AK125" s="961" t="s">
        <v>438</v>
      </c>
      <c r="AL125" s="959"/>
      <c r="AM125" s="959"/>
      <c r="AN125" s="959"/>
      <c r="AO125" s="960"/>
      <c r="AP125" s="962" t="s">
        <v>438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438</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3916</v>
      </c>
      <c r="AB126" s="959"/>
      <c r="AC126" s="959"/>
      <c r="AD126" s="959"/>
      <c r="AE126" s="960"/>
      <c r="AF126" s="961">
        <v>4581</v>
      </c>
      <c r="AG126" s="959"/>
      <c r="AH126" s="959"/>
      <c r="AI126" s="959"/>
      <c r="AJ126" s="960"/>
      <c r="AK126" s="961">
        <v>4566</v>
      </c>
      <c r="AL126" s="959"/>
      <c r="AM126" s="959"/>
      <c r="AN126" s="959"/>
      <c r="AO126" s="960"/>
      <c r="AP126" s="962">
        <v>0.2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438</v>
      </c>
      <c r="DH126" s="920"/>
      <c r="DI126" s="920"/>
      <c r="DJ126" s="920"/>
      <c r="DK126" s="920"/>
      <c r="DL126" s="920" t="s">
        <v>438</v>
      </c>
      <c r="DM126" s="920"/>
      <c r="DN126" s="920"/>
      <c r="DO126" s="920"/>
      <c r="DP126" s="920"/>
      <c r="DQ126" s="920" t="s">
        <v>438</v>
      </c>
      <c r="DR126" s="920"/>
      <c r="DS126" s="920"/>
      <c r="DT126" s="920"/>
      <c r="DU126" s="920"/>
      <c r="DV126" s="921" t="s">
        <v>438</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827</v>
      </c>
      <c r="AB127" s="959"/>
      <c r="AC127" s="959"/>
      <c r="AD127" s="959"/>
      <c r="AE127" s="960"/>
      <c r="AF127" s="961">
        <v>1551</v>
      </c>
      <c r="AG127" s="959"/>
      <c r="AH127" s="959"/>
      <c r="AI127" s="959"/>
      <c r="AJ127" s="960"/>
      <c r="AK127" s="961">
        <v>1063</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438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60731</v>
      </c>
      <c r="AB128" s="1090"/>
      <c r="AC128" s="1090"/>
      <c r="AD128" s="1090"/>
      <c r="AE128" s="1091"/>
      <c r="AF128" s="1092">
        <v>64318</v>
      </c>
      <c r="AG128" s="1090"/>
      <c r="AH128" s="1090"/>
      <c r="AI128" s="1090"/>
      <c r="AJ128" s="1091"/>
      <c r="AK128" s="1092">
        <v>64378</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2843348</v>
      </c>
      <c r="AB129" s="959"/>
      <c r="AC129" s="959"/>
      <c r="AD129" s="959"/>
      <c r="AE129" s="960"/>
      <c r="AF129" s="961">
        <v>2730459</v>
      </c>
      <c r="AG129" s="959"/>
      <c r="AH129" s="959"/>
      <c r="AI129" s="959"/>
      <c r="AJ129" s="960"/>
      <c r="AK129" s="961">
        <v>2854196</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5.8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506229</v>
      </c>
      <c r="AB130" s="959"/>
      <c r="AC130" s="959"/>
      <c r="AD130" s="959"/>
      <c r="AE130" s="960"/>
      <c r="AF130" s="961">
        <v>487396</v>
      </c>
      <c r="AG130" s="959"/>
      <c r="AH130" s="959"/>
      <c r="AI130" s="959"/>
      <c r="AJ130" s="960"/>
      <c r="AK130" s="961">
        <v>541962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102.7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2337119</v>
      </c>
      <c r="AB131" s="998"/>
      <c r="AC131" s="998"/>
      <c r="AD131" s="998"/>
      <c r="AE131" s="999"/>
      <c r="AF131" s="1000">
        <v>2243063</v>
      </c>
      <c r="AG131" s="998"/>
      <c r="AH131" s="998"/>
      <c r="AI131" s="998"/>
      <c r="AJ131" s="999"/>
      <c r="AK131" s="1000">
        <v>2312234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8.6206136699999991</v>
      </c>
      <c r="AB132" s="1104"/>
      <c r="AC132" s="1104"/>
      <c r="AD132" s="1104"/>
      <c r="AE132" s="1105"/>
      <c r="AF132" s="1106">
        <v>5.8466926700000004</v>
      </c>
      <c r="AG132" s="1104"/>
      <c r="AH132" s="1104"/>
      <c r="AI132" s="1104"/>
      <c r="AJ132" s="1105"/>
      <c r="AK132" s="1106">
        <v>3.0320028159999999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10</v>
      </c>
      <c r="AB133" s="1111"/>
      <c r="AC133" s="1111"/>
      <c r="AD133" s="1111"/>
      <c r="AE133" s="1112"/>
      <c r="AF133" s="1110">
        <v>7.5</v>
      </c>
      <c r="AG133" s="1111"/>
      <c r="AH133" s="1111"/>
      <c r="AI133" s="1111"/>
      <c r="AJ133" s="1112"/>
      <c r="AK133" s="1110">
        <v>5.8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80" zoomScaleNormal="85" zoomScaleSheetLayoutView="80" workbookViewId="0">
      <selection activeCell="P3" sqref="P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49"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37" workbookViewId="0">
      <selection activeCell="B17" sqref="B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838304</v>
      </c>
      <c r="L9" s="264">
        <v>180513</v>
      </c>
      <c r="M9" s="265">
        <v>187155</v>
      </c>
      <c r="N9" s="266">
        <v>-3.5</v>
      </c>
    </row>
    <row r="10" spans="1:16">
      <c r="A10" s="248"/>
      <c r="B10" s="244"/>
      <c r="C10" s="244"/>
      <c r="D10" s="244"/>
      <c r="E10" s="244"/>
      <c r="F10" s="244"/>
      <c r="G10" s="1119" t="s">
        <v>474</v>
      </c>
      <c r="H10" s="1120"/>
      <c r="I10" s="1120"/>
      <c r="J10" s="1121"/>
      <c r="K10" s="267">
        <v>66380</v>
      </c>
      <c r="L10" s="268">
        <v>14294</v>
      </c>
      <c r="M10" s="269">
        <v>20525</v>
      </c>
      <c r="N10" s="270">
        <v>-30.4</v>
      </c>
    </row>
    <row r="11" spans="1:16" ht="13.5" customHeight="1">
      <c r="A11" s="248"/>
      <c r="B11" s="244"/>
      <c r="C11" s="244"/>
      <c r="D11" s="244"/>
      <c r="E11" s="244"/>
      <c r="F11" s="244"/>
      <c r="G11" s="1119" t="s">
        <v>475</v>
      </c>
      <c r="H11" s="1120"/>
      <c r="I11" s="1120"/>
      <c r="J11" s="1121"/>
      <c r="K11" s="267">
        <v>153952</v>
      </c>
      <c r="L11" s="268">
        <v>33151</v>
      </c>
      <c r="M11" s="269">
        <v>27959</v>
      </c>
      <c r="N11" s="270">
        <v>18.600000000000001</v>
      </c>
    </row>
    <row r="12" spans="1:16" ht="13.5" customHeight="1">
      <c r="A12" s="248"/>
      <c r="B12" s="244"/>
      <c r="C12" s="244"/>
      <c r="D12" s="244"/>
      <c r="E12" s="244"/>
      <c r="F12" s="244"/>
      <c r="G12" s="1119" t="s">
        <v>476</v>
      </c>
      <c r="H12" s="1120"/>
      <c r="I12" s="1120"/>
      <c r="J12" s="1121"/>
      <c r="K12" s="267" t="s">
        <v>477</v>
      </c>
      <c r="L12" s="268" t="s">
        <v>477</v>
      </c>
      <c r="M12" s="269">
        <v>2910</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20432</v>
      </c>
      <c r="L14" s="268">
        <v>4400</v>
      </c>
      <c r="M14" s="269">
        <v>9160</v>
      </c>
      <c r="N14" s="270">
        <v>-52</v>
      </c>
    </row>
    <row r="15" spans="1:16" ht="13.5" customHeight="1">
      <c r="A15" s="248"/>
      <c r="B15" s="244"/>
      <c r="C15" s="244"/>
      <c r="D15" s="244"/>
      <c r="E15" s="244"/>
      <c r="F15" s="244"/>
      <c r="G15" s="1119" t="s">
        <v>480</v>
      </c>
      <c r="H15" s="1120"/>
      <c r="I15" s="1120"/>
      <c r="J15" s="1121"/>
      <c r="K15" s="267" t="s">
        <v>477</v>
      </c>
      <c r="L15" s="268" t="s">
        <v>477</v>
      </c>
      <c r="M15" s="269">
        <v>4580</v>
      </c>
      <c r="N15" s="270" t="s">
        <v>477</v>
      </c>
    </row>
    <row r="16" spans="1:16">
      <c r="A16" s="248"/>
      <c r="B16" s="244"/>
      <c r="C16" s="244"/>
      <c r="D16" s="244"/>
      <c r="E16" s="244"/>
      <c r="F16" s="244"/>
      <c r="G16" s="1122" t="s">
        <v>481</v>
      </c>
      <c r="H16" s="1123"/>
      <c r="I16" s="1123"/>
      <c r="J16" s="1124"/>
      <c r="K16" s="268">
        <v>-88506</v>
      </c>
      <c r="L16" s="268">
        <v>-19058</v>
      </c>
      <c r="M16" s="269">
        <v>-19254</v>
      </c>
      <c r="N16" s="270">
        <v>-1</v>
      </c>
    </row>
    <row r="17" spans="1:16">
      <c r="A17" s="248"/>
      <c r="B17" s="244"/>
      <c r="C17" s="244"/>
      <c r="D17" s="244"/>
      <c r="E17" s="244"/>
      <c r="F17" s="244"/>
      <c r="G17" s="1122" t="s">
        <v>166</v>
      </c>
      <c r="H17" s="1123"/>
      <c r="I17" s="1123"/>
      <c r="J17" s="1124"/>
      <c r="K17" s="268">
        <v>990562</v>
      </c>
      <c r="L17" s="268">
        <v>213299</v>
      </c>
      <c r="M17" s="269">
        <v>233033</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21.96</v>
      </c>
      <c r="L21" s="281">
        <v>21.21</v>
      </c>
      <c r="M21" s="282">
        <v>0.75</v>
      </c>
      <c r="N21" s="249"/>
      <c r="O21" s="283"/>
      <c r="P21" s="279"/>
    </row>
    <row r="22" spans="1:16" s="284" customFormat="1">
      <c r="A22" s="279"/>
      <c r="B22" s="249"/>
      <c r="C22" s="249"/>
      <c r="D22" s="249"/>
      <c r="E22" s="249"/>
      <c r="F22" s="249"/>
      <c r="G22" s="1114" t="s">
        <v>487</v>
      </c>
      <c r="H22" s="1115"/>
      <c r="I22" s="1115"/>
      <c r="J22" s="1116"/>
      <c r="K22" s="285">
        <v>97.5</v>
      </c>
      <c r="L22" s="286">
        <v>95.4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491</v>
      </c>
      <c r="H32" s="1131"/>
      <c r="I32" s="1131"/>
      <c r="J32" s="1132"/>
      <c r="K32" s="294">
        <v>483616</v>
      </c>
      <c r="L32" s="294">
        <v>104138</v>
      </c>
      <c r="M32" s="295">
        <v>137219</v>
      </c>
      <c r="N32" s="296">
        <v>-24.1</v>
      </c>
    </row>
    <row r="33" spans="1:16" ht="13.5" customHeight="1">
      <c r="A33" s="248"/>
      <c r="B33" s="244"/>
      <c r="C33" s="244"/>
      <c r="D33" s="244"/>
      <c r="E33" s="244"/>
      <c r="F33" s="244"/>
      <c r="G33" s="1130" t="s">
        <v>492</v>
      </c>
      <c r="H33" s="1131"/>
      <c r="I33" s="1131"/>
      <c r="J33" s="1132"/>
      <c r="K33" s="294" t="s">
        <v>477</v>
      </c>
      <c r="L33" s="294" t="s">
        <v>477</v>
      </c>
      <c r="M33" s="295" t="s">
        <v>477</v>
      </c>
      <c r="N33" s="296" t="s">
        <v>477</v>
      </c>
    </row>
    <row r="34" spans="1:16" ht="27" customHeight="1">
      <c r="A34" s="248"/>
      <c r="B34" s="244"/>
      <c r="C34" s="244"/>
      <c r="D34" s="244"/>
      <c r="E34" s="244"/>
      <c r="F34" s="244"/>
      <c r="G34" s="1130" t="s">
        <v>493</v>
      </c>
      <c r="H34" s="1131"/>
      <c r="I34" s="1131"/>
      <c r="J34" s="1132"/>
      <c r="K34" s="294" t="s">
        <v>477</v>
      </c>
      <c r="L34" s="294" t="s">
        <v>477</v>
      </c>
      <c r="M34" s="295">
        <v>4</v>
      </c>
      <c r="N34" s="296" t="s">
        <v>477</v>
      </c>
    </row>
    <row r="35" spans="1:16" ht="27" customHeight="1">
      <c r="A35" s="248"/>
      <c r="B35" s="244"/>
      <c r="C35" s="244"/>
      <c r="D35" s="244"/>
      <c r="E35" s="244"/>
      <c r="F35" s="244"/>
      <c r="G35" s="1130" t="s">
        <v>494</v>
      </c>
      <c r="H35" s="1131"/>
      <c r="I35" s="1131"/>
      <c r="J35" s="1132"/>
      <c r="K35" s="294">
        <v>181279</v>
      </c>
      <c r="L35" s="294">
        <v>39035</v>
      </c>
      <c r="M35" s="295">
        <v>30414</v>
      </c>
      <c r="N35" s="296">
        <v>28.3</v>
      </c>
    </row>
    <row r="36" spans="1:16" ht="27" customHeight="1">
      <c r="A36" s="248"/>
      <c r="B36" s="244"/>
      <c r="C36" s="244"/>
      <c r="D36" s="244"/>
      <c r="E36" s="244"/>
      <c r="F36" s="244"/>
      <c r="G36" s="1130" t="s">
        <v>495</v>
      </c>
      <c r="H36" s="1131"/>
      <c r="I36" s="1131"/>
      <c r="J36" s="1132"/>
      <c r="K36" s="294" t="s">
        <v>477</v>
      </c>
      <c r="L36" s="294" t="s">
        <v>477</v>
      </c>
      <c r="M36" s="295">
        <v>5195</v>
      </c>
      <c r="N36" s="296" t="s">
        <v>477</v>
      </c>
    </row>
    <row r="37" spans="1:16" ht="13.5" customHeight="1">
      <c r="A37" s="248"/>
      <c r="B37" s="244"/>
      <c r="C37" s="244"/>
      <c r="D37" s="244"/>
      <c r="E37" s="244"/>
      <c r="F37" s="244"/>
      <c r="G37" s="1130" t="s">
        <v>496</v>
      </c>
      <c r="H37" s="1131"/>
      <c r="I37" s="1131"/>
      <c r="J37" s="1132"/>
      <c r="K37" s="294">
        <v>10079</v>
      </c>
      <c r="L37" s="294">
        <v>2170</v>
      </c>
      <c r="M37" s="295">
        <v>2257</v>
      </c>
      <c r="N37" s="296">
        <v>-3.9</v>
      </c>
    </row>
    <row r="38" spans="1:16" ht="27" customHeight="1">
      <c r="A38" s="248"/>
      <c r="B38" s="244"/>
      <c r="C38" s="244"/>
      <c r="D38" s="244"/>
      <c r="E38" s="244"/>
      <c r="F38" s="244"/>
      <c r="G38" s="1133" t="s">
        <v>497</v>
      </c>
      <c r="H38" s="1134"/>
      <c r="I38" s="1134"/>
      <c r="J38" s="1135"/>
      <c r="K38" s="297">
        <v>1473</v>
      </c>
      <c r="L38" s="297">
        <v>317</v>
      </c>
      <c r="M38" s="298">
        <v>40</v>
      </c>
      <c r="N38" s="299">
        <v>692.5</v>
      </c>
      <c r="O38" s="293"/>
    </row>
    <row r="39" spans="1:16">
      <c r="A39" s="248"/>
      <c r="B39" s="244"/>
      <c r="C39" s="244"/>
      <c r="D39" s="244"/>
      <c r="E39" s="244"/>
      <c r="F39" s="244"/>
      <c r="G39" s="1133" t="s">
        <v>498</v>
      </c>
      <c r="H39" s="1134"/>
      <c r="I39" s="1134"/>
      <c r="J39" s="1135"/>
      <c r="K39" s="300">
        <v>-64378</v>
      </c>
      <c r="L39" s="300">
        <v>-13863</v>
      </c>
      <c r="M39" s="301">
        <v>-7960</v>
      </c>
      <c r="N39" s="302">
        <v>74.2</v>
      </c>
      <c r="O39" s="293"/>
    </row>
    <row r="40" spans="1:16" ht="27" customHeight="1">
      <c r="A40" s="248"/>
      <c r="B40" s="244"/>
      <c r="C40" s="244"/>
      <c r="D40" s="244"/>
      <c r="E40" s="244"/>
      <c r="F40" s="244"/>
      <c r="G40" s="1130" t="s">
        <v>499</v>
      </c>
      <c r="H40" s="1131"/>
      <c r="I40" s="1131"/>
      <c r="J40" s="1132"/>
      <c r="K40" s="300">
        <v>-541962</v>
      </c>
      <c r="L40" s="300">
        <v>-116702</v>
      </c>
      <c r="M40" s="301">
        <v>-124831</v>
      </c>
      <c r="N40" s="302">
        <v>-6.5</v>
      </c>
      <c r="O40" s="293"/>
    </row>
    <row r="41" spans="1:16">
      <c r="A41" s="248"/>
      <c r="B41" s="244"/>
      <c r="C41" s="244"/>
      <c r="D41" s="244"/>
      <c r="E41" s="244"/>
      <c r="F41" s="244"/>
      <c r="G41" s="1136" t="s">
        <v>277</v>
      </c>
      <c r="H41" s="1137"/>
      <c r="I41" s="1137"/>
      <c r="J41" s="1138"/>
      <c r="K41" s="294">
        <v>70107</v>
      </c>
      <c r="L41" s="300">
        <v>15096</v>
      </c>
      <c r="M41" s="301">
        <v>42339</v>
      </c>
      <c r="N41" s="302">
        <v>-64.3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468</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438962</v>
      </c>
      <c r="J51" s="320">
        <v>87286</v>
      </c>
      <c r="K51" s="321">
        <v>5.2</v>
      </c>
      <c r="L51" s="322">
        <v>146140</v>
      </c>
      <c r="M51" s="323">
        <v>-24.1</v>
      </c>
      <c r="N51" s="324">
        <v>29.3</v>
      </c>
    </row>
    <row r="52" spans="1:14">
      <c r="A52" s="248"/>
      <c r="B52" s="244"/>
      <c r="C52" s="244"/>
      <c r="D52" s="244"/>
      <c r="E52" s="244"/>
      <c r="F52" s="244"/>
      <c r="G52" s="325"/>
      <c r="H52" s="326" t="s">
        <v>510</v>
      </c>
      <c r="I52" s="327">
        <v>366624</v>
      </c>
      <c r="J52" s="328">
        <v>72902</v>
      </c>
      <c r="K52" s="329">
        <v>45.8</v>
      </c>
      <c r="L52" s="330">
        <v>75451</v>
      </c>
      <c r="M52" s="331">
        <v>-8.1999999999999993</v>
      </c>
      <c r="N52" s="332">
        <v>54</v>
      </c>
    </row>
    <row r="53" spans="1:14">
      <c r="A53" s="248"/>
      <c r="B53" s="244"/>
      <c r="C53" s="244"/>
      <c r="D53" s="244"/>
      <c r="E53" s="244"/>
      <c r="F53" s="244"/>
      <c r="G53" s="310" t="s">
        <v>511</v>
      </c>
      <c r="H53" s="311"/>
      <c r="I53" s="319">
        <v>658703</v>
      </c>
      <c r="J53" s="320">
        <v>133720</v>
      </c>
      <c r="K53" s="321">
        <v>53.2</v>
      </c>
      <c r="L53" s="322">
        <v>146641</v>
      </c>
      <c r="M53" s="323">
        <v>0.3</v>
      </c>
      <c r="N53" s="324">
        <v>52.9</v>
      </c>
    </row>
    <row r="54" spans="1:14">
      <c r="A54" s="248"/>
      <c r="B54" s="244"/>
      <c r="C54" s="244"/>
      <c r="D54" s="244"/>
      <c r="E54" s="244"/>
      <c r="F54" s="244"/>
      <c r="G54" s="325"/>
      <c r="H54" s="326" t="s">
        <v>510</v>
      </c>
      <c r="I54" s="327">
        <v>577666</v>
      </c>
      <c r="J54" s="328">
        <v>117269</v>
      </c>
      <c r="K54" s="329">
        <v>60.9</v>
      </c>
      <c r="L54" s="330">
        <v>68142</v>
      </c>
      <c r="M54" s="331">
        <v>-9.6999999999999993</v>
      </c>
      <c r="N54" s="332">
        <v>70.599999999999994</v>
      </c>
    </row>
    <row r="55" spans="1:14">
      <c r="A55" s="248"/>
      <c r="B55" s="244"/>
      <c r="C55" s="244"/>
      <c r="D55" s="244"/>
      <c r="E55" s="244"/>
      <c r="F55" s="244"/>
      <c r="G55" s="310" t="s">
        <v>512</v>
      </c>
      <c r="H55" s="311"/>
      <c r="I55" s="319">
        <v>2435161</v>
      </c>
      <c r="J55" s="320">
        <v>506165</v>
      </c>
      <c r="K55" s="321">
        <v>278.5</v>
      </c>
      <c r="L55" s="322">
        <v>174587</v>
      </c>
      <c r="M55" s="323">
        <v>19.100000000000001</v>
      </c>
      <c r="N55" s="324">
        <v>259.39999999999998</v>
      </c>
    </row>
    <row r="56" spans="1:14">
      <c r="A56" s="248"/>
      <c r="B56" s="244"/>
      <c r="C56" s="244"/>
      <c r="D56" s="244"/>
      <c r="E56" s="244"/>
      <c r="F56" s="244"/>
      <c r="G56" s="325"/>
      <c r="H56" s="326" t="s">
        <v>510</v>
      </c>
      <c r="I56" s="327">
        <v>594658</v>
      </c>
      <c r="J56" s="328">
        <v>123604</v>
      </c>
      <c r="K56" s="329">
        <v>5.4</v>
      </c>
      <c r="L56" s="330">
        <v>79695</v>
      </c>
      <c r="M56" s="331">
        <v>17</v>
      </c>
      <c r="N56" s="332">
        <v>-11.6</v>
      </c>
    </row>
    <row r="57" spans="1:14">
      <c r="A57" s="248"/>
      <c r="B57" s="244"/>
      <c r="C57" s="244"/>
      <c r="D57" s="244"/>
      <c r="E57" s="244"/>
      <c r="F57" s="244"/>
      <c r="G57" s="310" t="s">
        <v>513</v>
      </c>
      <c r="H57" s="311"/>
      <c r="I57" s="319">
        <v>1725737</v>
      </c>
      <c r="J57" s="320">
        <v>366944</v>
      </c>
      <c r="K57" s="321">
        <v>-27.5</v>
      </c>
      <c r="L57" s="322">
        <v>175675</v>
      </c>
      <c r="M57" s="323">
        <v>0.6</v>
      </c>
      <c r="N57" s="324">
        <v>-28.1</v>
      </c>
    </row>
    <row r="58" spans="1:14">
      <c r="A58" s="248"/>
      <c r="B58" s="244"/>
      <c r="C58" s="244"/>
      <c r="D58" s="244"/>
      <c r="E58" s="244"/>
      <c r="F58" s="244"/>
      <c r="G58" s="325"/>
      <c r="H58" s="326" t="s">
        <v>510</v>
      </c>
      <c r="I58" s="327">
        <v>687843</v>
      </c>
      <c r="J58" s="328">
        <v>146256</v>
      </c>
      <c r="K58" s="329">
        <v>18.3</v>
      </c>
      <c r="L58" s="330">
        <v>87698</v>
      </c>
      <c r="M58" s="331">
        <v>10</v>
      </c>
      <c r="N58" s="332">
        <v>8.3000000000000007</v>
      </c>
    </row>
    <row r="59" spans="1:14">
      <c r="A59" s="248"/>
      <c r="B59" s="244"/>
      <c r="C59" s="244"/>
      <c r="D59" s="244"/>
      <c r="E59" s="244"/>
      <c r="F59" s="244"/>
      <c r="G59" s="310" t="s">
        <v>514</v>
      </c>
      <c r="H59" s="311"/>
      <c r="I59" s="319">
        <v>1154704</v>
      </c>
      <c r="J59" s="320">
        <v>248644</v>
      </c>
      <c r="K59" s="321">
        <v>-32.200000000000003</v>
      </c>
      <c r="L59" s="322">
        <v>280458</v>
      </c>
      <c r="M59" s="323">
        <v>59.6</v>
      </c>
      <c r="N59" s="324">
        <v>-91.8</v>
      </c>
    </row>
    <row r="60" spans="1:14">
      <c r="A60" s="248"/>
      <c r="B60" s="244"/>
      <c r="C60" s="244"/>
      <c r="D60" s="244"/>
      <c r="E60" s="244"/>
      <c r="F60" s="244"/>
      <c r="G60" s="325"/>
      <c r="H60" s="326" t="s">
        <v>510</v>
      </c>
      <c r="I60" s="333">
        <v>773984</v>
      </c>
      <c r="J60" s="328">
        <v>166663</v>
      </c>
      <c r="K60" s="329">
        <v>14</v>
      </c>
      <c r="L60" s="330">
        <v>127286</v>
      </c>
      <c r="M60" s="331">
        <v>45.1</v>
      </c>
      <c r="N60" s="332">
        <v>-31.1</v>
      </c>
    </row>
    <row r="61" spans="1:14">
      <c r="A61" s="248"/>
      <c r="B61" s="244"/>
      <c r="C61" s="244"/>
      <c r="D61" s="244"/>
      <c r="E61" s="244"/>
      <c r="F61" s="244"/>
      <c r="G61" s="310" t="s">
        <v>515</v>
      </c>
      <c r="H61" s="334"/>
      <c r="I61" s="335">
        <v>1282653</v>
      </c>
      <c r="J61" s="336">
        <v>268552</v>
      </c>
      <c r="K61" s="337">
        <v>55.4</v>
      </c>
      <c r="L61" s="338">
        <v>184700</v>
      </c>
      <c r="M61" s="339">
        <v>11.1</v>
      </c>
      <c r="N61" s="324">
        <v>44.3</v>
      </c>
    </row>
    <row r="62" spans="1:14">
      <c r="A62" s="248"/>
      <c r="B62" s="244"/>
      <c r="C62" s="244"/>
      <c r="D62" s="244"/>
      <c r="E62" s="244"/>
      <c r="F62" s="244"/>
      <c r="G62" s="325"/>
      <c r="H62" s="326" t="s">
        <v>510</v>
      </c>
      <c r="I62" s="327">
        <v>600155</v>
      </c>
      <c r="J62" s="328">
        <v>125339</v>
      </c>
      <c r="K62" s="329">
        <v>28.9</v>
      </c>
      <c r="L62" s="330">
        <v>87654</v>
      </c>
      <c r="M62" s="331">
        <v>10.8</v>
      </c>
      <c r="N62" s="332">
        <v>18.100000000000001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80" zoomScaleNormal="8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13.35</v>
      </c>
      <c r="G47" s="12">
        <v>17.920000000000002</v>
      </c>
      <c r="H47" s="12">
        <v>21.17</v>
      </c>
      <c r="I47" s="12">
        <v>24.71</v>
      </c>
      <c r="J47" s="13">
        <v>29.78</v>
      </c>
    </row>
    <row r="48" spans="2:10" ht="57.75" customHeight="1">
      <c r="B48" s="14"/>
      <c r="C48" s="1141" t="s">
        <v>4</v>
      </c>
      <c r="D48" s="1141"/>
      <c r="E48" s="1142"/>
      <c r="F48" s="15">
        <v>0.87</v>
      </c>
      <c r="G48" s="16">
        <v>1.52</v>
      </c>
      <c r="H48" s="16">
        <v>1.32</v>
      </c>
      <c r="I48" s="16">
        <v>0.39</v>
      </c>
      <c r="J48" s="17">
        <v>1.9</v>
      </c>
    </row>
    <row r="49" spans="2:10" ht="57.75" customHeight="1" thickBot="1">
      <c r="B49" s="18"/>
      <c r="C49" s="1143" t="s">
        <v>5</v>
      </c>
      <c r="D49" s="1143"/>
      <c r="E49" s="1144"/>
      <c r="F49" s="19">
        <v>1.04</v>
      </c>
      <c r="G49" s="20">
        <v>5.09</v>
      </c>
      <c r="H49" s="20">
        <v>2.98</v>
      </c>
      <c r="I49" s="20">
        <v>1.68</v>
      </c>
      <c r="J49" s="21">
        <v>7.66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hokkaido</cp:lastModifiedBy>
  <cp:lastPrinted>2017-02-19T06:10:46Z</cp:lastPrinted>
  <dcterms:created xsi:type="dcterms:W3CDTF">2017-02-15T14:57:32Z</dcterms:created>
  <dcterms:modified xsi:type="dcterms:W3CDTF">2017-04-28T00:15:53Z</dcterms:modified>
  <cp:category/>
</cp:coreProperties>
</file>