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bYduBo3EKUv52PSBOzkjdEst59UNIzFcu0pyuBI5nHct0pFO9hkrKb6XRcsIHcEN6JdY56wKtECKYJZ3LC/bA==" workbookSaltValue="0bnbiNpdojmlLL5YRvjhxQ==" workbookSpinCount="100000" lockStructure="1"/>
  <bookViews>
    <workbookView xWindow="-105" yWindow="-105" windowWidth="23250" windowHeight="127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BB10" i="4"/>
  <c r="AL10" i="4"/>
  <c r="AD10" i="4"/>
  <c r="W10" i="4"/>
  <c r="P10" i="4"/>
  <c r="B10" i="4"/>
  <c r="BB8" i="4"/>
  <c r="AT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<sst xmlns="http://schemas.openxmlformats.org/spreadsheetml/2006/main" count="236" uniqueCount="118">
  <si>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</si>
  <si>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</si>
  <si>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</si>
  <si>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</si>
  <si>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</si>
  <si>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</si>
  <si>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</si>
  <si>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</si>
  <si>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</si>
  <si>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</si>
  <si>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</si>
  <si>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</si>
  <si>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</si>
  <si>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</si>
  <si>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</si>
  <si>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</si>
  <si>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</si>
  <si>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</si>
  <si>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</si>
  <si>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</si>
  <si>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</si>
  <si>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</si>
  <si>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</si>
  <si>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</si>
  <si>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</si>
  <si>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</si>
  <si>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</si>
  <si>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</si>
  <si>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</si>
  <si>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</si>
  <si>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</si>
  <si>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</si>
  <si>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</si>
  <si>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</si>
  <si>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</si>
  <si>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</si>
  <si>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</si>
  <si>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</si>
  <si>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</si>
  <si>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</si>
  <si>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</si>
  <si>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</si>
  <si>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</si>
  <si>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</si>
  <si>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</si>
  <si>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</si>
  <si>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</si>
  <si>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</si>
  <si>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</si>
  <si>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</si>
  <si>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</si>
  <si>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</si>
  <si>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</si>
  <si>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</si>
  <si>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</si>
  <si>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</si>
  <si>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</si>
  <si>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</si>
  <si>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</si>
  <si>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</si>
  <si>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</si>
  <si>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</si>
  <si>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</si>
  <si>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</si>
  <si>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</si>
  <si>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</si>
  <si>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</si>
  <si>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</si>
  <si>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</si>
  <si>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</si>
  <si>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</si>
  <si>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</si>
  <si>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</si>
  <si>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</si>
  <si>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</si>
  <si>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</si>
  <si>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</si>
  <si>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</si>
  <si>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</si>
  <si>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</si>
  <si>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</si>
  <si>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</si>
  <si>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</si>
  <si>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</si>
  <si>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</si>
  <si>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</si>
  <si>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</si>
  <si>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</si>
  <si>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</si>
  <si>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</si>
  <si>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</si>
  <si>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</si>
  <si>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</si>
  <si>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</si>
  <si>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</si>
  <si>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</si>
  <si>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</si>
  <si>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様似町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</si>
  <si>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</si>
  <si>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</si>
  <si>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</si>
  <si>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</si>
  <si>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</si>
  <si>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</si>
  <si>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</si>
  <si>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</si>
  <si>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</si>
  <si>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</si>
  <si>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</si>
  <si>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</si>
  <si>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</si>
  <si>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</si>
  <si>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</si>
  <si>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</si>
  <si>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</si>
  <si>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処理場については令和２年度策定ストックマネジメント計画により令和３年度～令和７年度に外壁・建築電気・電気設備等の更新を実施予定。
管渠については法定耐用年数が未経過であるため、計画的な更新が必要な時期とはなっていない。</t>
    <rPh sb="0" eb="3">
      <t>ショリジョウ</t>
    </rPh>
    <rPh sb="8" eb="10">
      <t>レイワ</t>
    </rPh>
    <rPh sb="11" eb="12">
      <t>ネン</t>
    </rPh>
    <rPh sb="12" eb="13">
      <t>ド</t>
    </rPh>
    <rPh sb="13" eb="15">
      <t>サクテイ</t>
    </rPh>
    <rPh sb="25" eb="27">
      <t>ケイカク</t>
    </rPh>
    <rPh sb="30" eb="32">
      <t>レイワ</t>
    </rPh>
    <rPh sb="33" eb="34">
      <t>ネン</t>
    </rPh>
    <rPh sb="34" eb="35">
      <t>ド</t>
    </rPh>
    <rPh sb="36" eb="38">
      <t>レイワ</t>
    </rPh>
    <rPh sb="39" eb="40">
      <t>ネン</t>
    </rPh>
    <rPh sb="40" eb="41">
      <t>ド</t>
    </rPh>
    <rPh sb="42" eb="44">
      <t>ガイヘキ</t>
    </rPh>
    <rPh sb="45" eb="47">
      <t>ケンチク</t>
    </rPh>
    <rPh sb="47" eb="49">
      <t>デンキ</t>
    </rPh>
    <rPh sb="50" eb="52">
      <t>デンキ</t>
    </rPh>
    <rPh sb="52" eb="54">
      <t>セツビ</t>
    </rPh>
    <rPh sb="54" eb="55">
      <t>ナド</t>
    </rPh>
    <rPh sb="56" eb="58">
      <t>コウシン</t>
    </rPh>
    <rPh sb="59" eb="61">
      <t>ジッシ</t>
    </rPh>
    <rPh sb="61" eb="63">
      <t>ヨテイ</t>
    </rPh>
    <rPh sb="65" eb="67">
      <t>カンキョ</t>
    </rPh>
    <rPh sb="72" eb="74">
      <t>ホウテイ</t>
    </rPh>
    <rPh sb="74" eb="76">
      <t>タイヨウ</t>
    </rPh>
    <rPh sb="76" eb="78">
      <t>ネンスウ</t>
    </rPh>
    <rPh sb="79" eb="80">
      <t>ミ</t>
    </rPh>
    <rPh sb="80" eb="82">
      <t>ケイカ</t>
    </rPh>
    <rPh sb="88" eb="91">
      <t>ケイカクテキ</t>
    </rPh>
    <rPh sb="92" eb="94">
      <t>コウシン</t>
    </rPh>
    <rPh sb="95" eb="97">
      <t>ヒツヨウ</t>
    </rPh>
    <rPh sb="98" eb="100">
      <t>ジキ</t>
    </rPh>
    <phoneticPr fontId="4"/>
  </si>
  <si>
    <t xml:space="preserve">経費の多くを使用料収入以外の収入で賄っている状況であり、現状では大幅な改善は見込めない。
平成１１年３月供用開始以来、大きな事故もなく事業を進めているが、今後は老朽化に伴う改築更新費の増加、人口減少による使用料収入の減少、下水道技術者確保等のさまざまな問題を改善する必要がある。
</t>
    <rPh sb="0" eb="2">
      <t>ケイヒ</t>
    </rPh>
    <rPh sb="3" eb="4">
      <t>オオ</t>
    </rPh>
    <rPh sb="6" eb="9">
      <t>シヨウリョウ</t>
    </rPh>
    <rPh sb="9" eb="11">
      <t>シュウニュウ</t>
    </rPh>
    <rPh sb="11" eb="13">
      <t>イガイ</t>
    </rPh>
    <rPh sb="14" eb="16">
      <t>シュウニュウ</t>
    </rPh>
    <rPh sb="17" eb="18">
      <t>マカナ</t>
    </rPh>
    <rPh sb="22" eb="24">
      <t>ジョウキョウ</t>
    </rPh>
    <rPh sb="28" eb="30">
      <t>ゲンジョウ</t>
    </rPh>
    <rPh sb="32" eb="34">
      <t>オオハバ</t>
    </rPh>
    <rPh sb="35" eb="37">
      <t>カイゼン</t>
    </rPh>
    <rPh sb="38" eb="40">
      <t>ミコ</t>
    </rPh>
    <rPh sb="45" eb="47">
      <t>ヘイセイ</t>
    </rPh>
    <rPh sb="49" eb="50">
      <t>ネン</t>
    </rPh>
    <rPh sb="51" eb="52">
      <t>ツキ</t>
    </rPh>
    <rPh sb="52" eb="54">
      <t>キョウヨウ</t>
    </rPh>
    <rPh sb="54" eb="56">
      <t>カイシ</t>
    </rPh>
    <rPh sb="56" eb="58">
      <t>イライ</t>
    </rPh>
    <rPh sb="59" eb="60">
      <t>オオ</t>
    </rPh>
    <rPh sb="62" eb="64">
      <t>ジコ</t>
    </rPh>
    <rPh sb="67" eb="69">
      <t>ジギョウ</t>
    </rPh>
    <rPh sb="70" eb="71">
      <t>スス</t>
    </rPh>
    <rPh sb="77" eb="79">
      <t>コンゴ</t>
    </rPh>
    <rPh sb="80" eb="83">
      <t>ロウキュウカ</t>
    </rPh>
    <rPh sb="84" eb="85">
      <t>トモナ</t>
    </rPh>
    <rPh sb="86" eb="88">
      <t>カイチク</t>
    </rPh>
    <rPh sb="88" eb="90">
      <t>コウシン</t>
    </rPh>
    <rPh sb="92" eb="94">
      <t>ゾウカ</t>
    </rPh>
    <rPh sb="95" eb="97">
      <t>ジンコウ</t>
    </rPh>
    <rPh sb="97" eb="99">
      <t>ゲンショウ</t>
    </rPh>
    <rPh sb="102" eb="105">
      <t>シヨウリョウ</t>
    </rPh>
    <rPh sb="105" eb="107">
      <t>シュウニュウ</t>
    </rPh>
    <rPh sb="108" eb="110">
      <t>ゲンショウ</t>
    </rPh>
    <rPh sb="111" eb="114">
      <t>ゲスイドウ</t>
    </rPh>
    <rPh sb="114" eb="116">
      <t>ギジュツ</t>
    </rPh>
    <rPh sb="116" eb="117">
      <t>シャ</t>
    </rPh>
    <rPh sb="117" eb="119">
      <t>カクホ</t>
    </rPh>
    <rPh sb="119" eb="120">
      <t>ナド</t>
    </rPh>
    <rPh sb="126" eb="128">
      <t>モンダイ</t>
    </rPh>
    <rPh sb="129" eb="131">
      <t>カイゼン</t>
    </rPh>
    <rPh sb="133" eb="135">
      <t>ヒツヨウ</t>
    </rPh>
    <phoneticPr fontId="4"/>
  </si>
  <si>
    <t>①改善傾向だが、引き続き経営改善を図っていく必要がある。
④類似団体と比較して大幅に高い比率となっている。
⑤類似団体と比較して低い比率となっている。
⑥直近５年で最も低いが、類似団体と比較して高い原価となっている。
⑦類似団体と比較して高い利用率で推移している。
⑧減少傾向だが、９０％前後の数値で推移しており、類似団体と比較して高い数値となっている。
以上のことから、類似団体と比較して、水洗化率は高く、利用率も少し高い値となっているが、経営の健全性・効率化は非常に厳しい状況である。</t>
    <rPh sb="1" eb="3">
      <t>カイゼン</t>
    </rPh>
    <rPh sb="3" eb="5">
      <t>ケイコウ</t>
    </rPh>
    <rPh sb="8" eb="9">
      <t>ヒ</t>
    </rPh>
    <rPh sb="10" eb="11">
      <t>ツヅ</t>
    </rPh>
    <rPh sb="12" eb="14">
      <t>ケイエイ</t>
    </rPh>
    <rPh sb="14" eb="16">
      <t>カイゼン</t>
    </rPh>
    <rPh sb="17" eb="18">
      <t>ハカ</t>
    </rPh>
    <rPh sb="22" eb="24">
      <t>ヒツヨウ</t>
    </rPh>
    <rPh sb="30" eb="34">
      <t>ルイジダンタイ</t>
    </rPh>
    <rPh sb="35" eb="37">
      <t>ヒカク</t>
    </rPh>
    <rPh sb="39" eb="41">
      <t>オオハバ</t>
    </rPh>
    <rPh sb="42" eb="43">
      <t>タカ</t>
    </rPh>
    <rPh sb="44" eb="46">
      <t>ヒリツ</t>
    </rPh>
    <rPh sb="55" eb="57">
      <t>ルイジ</t>
    </rPh>
    <rPh sb="57" eb="59">
      <t>ダンタイ</t>
    </rPh>
    <rPh sb="60" eb="62">
      <t>ヒカク</t>
    </rPh>
    <rPh sb="64" eb="65">
      <t>ヒク</t>
    </rPh>
    <rPh sb="66" eb="68">
      <t>ヒリツ</t>
    </rPh>
    <rPh sb="77" eb="79">
      <t>チョッキン</t>
    </rPh>
    <rPh sb="80" eb="81">
      <t>ネン</t>
    </rPh>
    <rPh sb="82" eb="83">
      <t>モット</t>
    </rPh>
    <rPh sb="84" eb="85">
      <t>ヒク</t>
    </rPh>
    <rPh sb="88" eb="90">
      <t>ルイジ</t>
    </rPh>
    <rPh sb="90" eb="92">
      <t>ダンタイ</t>
    </rPh>
    <rPh sb="93" eb="95">
      <t>ヒカク</t>
    </rPh>
    <rPh sb="97" eb="98">
      <t>タカ</t>
    </rPh>
    <rPh sb="99" eb="101">
      <t>ゲンカ</t>
    </rPh>
    <rPh sb="110" eb="114">
      <t>ルイジダンタイ</t>
    </rPh>
    <rPh sb="115" eb="117">
      <t>ヒカク</t>
    </rPh>
    <rPh sb="119" eb="120">
      <t>タカ</t>
    </rPh>
    <rPh sb="121" eb="124">
      <t>リヨウリツ</t>
    </rPh>
    <rPh sb="125" eb="127">
      <t>スイイ</t>
    </rPh>
    <rPh sb="134" eb="138">
      <t>ゲンショウケイコウ</t>
    </rPh>
    <rPh sb="144" eb="146">
      <t>ゼンゴ</t>
    </rPh>
    <rPh sb="147" eb="149">
      <t>スウチ</t>
    </rPh>
    <rPh sb="150" eb="152">
      <t>スイイ</t>
    </rPh>
    <rPh sb="157" eb="159">
      <t>ルイジ</t>
    </rPh>
    <rPh sb="159" eb="161">
      <t>ダンタイ</t>
    </rPh>
    <rPh sb="162" eb="164">
      <t>ヒカク</t>
    </rPh>
    <rPh sb="166" eb="167">
      <t>タカ</t>
    </rPh>
    <rPh sb="168" eb="170">
      <t>スウチ</t>
    </rPh>
    <rPh sb="179" eb="181">
      <t>イジョウ</t>
    </rPh>
    <rPh sb="187" eb="191">
      <t>ルイジダンタイ</t>
    </rPh>
    <rPh sb="192" eb="194">
      <t>ヒカク</t>
    </rPh>
    <rPh sb="197" eb="200">
      <t>スイセンカ</t>
    </rPh>
    <rPh sb="200" eb="201">
      <t>リツ</t>
    </rPh>
    <rPh sb="202" eb="203">
      <t>タカ</t>
    </rPh>
    <rPh sb="205" eb="208">
      <t>リヨウリツ</t>
    </rPh>
    <rPh sb="209" eb="210">
      <t>スコ</t>
    </rPh>
    <rPh sb="211" eb="212">
      <t>タカ</t>
    </rPh>
    <rPh sb="213" eb="214">
      <t>アタイ</t>
    </rPh>
    <rPh sb="222" eb="224">
      <t>ケイエイ</t>
    </rPh>
    <rPh sb="225" eb="228">
      <t>ケンゼンセイ</t>
    </rPh>
    <rPh sb="229" eb="232">
      <t>コウリツカ</t>
    </rPh>
    <rPh sb="233" eb="235">
      <t>ヒジョウ</t>
    </rPh>
    <rPh sb="236" eb="237">
      <t>キビ</t>
    </rPh>
    <rPh sb="239" eb="24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</si>
</sst>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6-4204-9F27-47195042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10656"/>
        <c:axId val="787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B6-4204-9F27-47195042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0656"/>
        <c:axId val="78725120"/>
      </c:lineChart>
      <c:dateAx>
        <c:axId val="78710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8725120"/>
        <c:crosses val="autoZero"/>
        <c:auto val="1"/>
        <c:lblOffset val="100"/>
        <c:baseTimeUnit val="years"/>
      </c:dateAx>
      <c:valAx>
        <c:axId val="787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1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56.47</c:v>
                </c:pt>
                <c:pt idx="1">
                  <c:v>46.96</c:v>
                </c:pt>
                <c:pt idx="2">
                  <c:v>82.78</c:v>
                </c:pt>
                <c:pt idx="3">
                  <c:v>85.76</c:v>
                </c:pt>
                <c:pt idx="4">
                  <c:v>88.07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D-47C7-A316-A6EB8354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60192"/>
        <c:axId val="787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0D-47C7-A316-A6EB8354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60192"/>
        <c:axId val="78770560"/>
      </c:lineChart>
      <c:dateAx>
        <c:axId val="78760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8770560"/>
        <c:crosses val="autoZero"/>
        <c:auto val="1"/>
        <c:lblOffset val="100"/>
        <c:baseTimeUnit val="years"/>
      </c:dateAx>
      <c:valAx>
        <c:axId val="787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6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C-4500-B4CA-489E78E6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488"/>
        <c:axId val="790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5C-4500-B4CA-489E78E6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5488"/>
        <c:axId val="79069952"/>
      </c:lineChart>
      <c:dateAx>
        <c:axId val="79055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069952"/>
        <c:crosses val="autoZero"/>
        <c:auto val="1"/>
        <c:lblOffset val="100"/>
        <c:baseTimeUnit val="years"/>
      </c:dateAx>
      <c:valAx>
        <c:axId val="790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0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A-42F4-B4E4-C95C7A57E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00928"/>
        <c:axId val="795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BA-42F4-B4E4-C95C7A57E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0928"/>
        <c:axId val="79565952"/>
      </c:lineChart>
      <c:dateAx>
        <c:axId val="79100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565952"/>
        <c:crosses val="autoZero"/>
        <c:auto val="1"/>
        <c:lblOffset val="100"/>
        <c:baseTimeUnit val="years"/>
      </c:dateAx>
      <c:valAx>
        <c:axId val="795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0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B-4F6C-82BA-103023EA7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09856"/>
        <c:axId val="796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6B-4F6C-82BA-103023EA7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09856"/>
        <c:axId val="79611776"/>
      </c:lineChart>
      <c:dateAx>
        <c:axId val="7960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611776"/>
        <c:crosses val="autoZero"/>
        <c:auto val="1"/>
        <c:lblOffset val="100"/>
        <c:baseTimeUnit val="years"/>
      </c:dateAx>
      <c:valAx>
        <c:axId val="796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F-4756-BF19-8F06EC88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7488"/>
        <c:axId val="796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0F-4756-BF19-8F06EC88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47488"/>
        <c:axId val="79649408"/>
      </c:lineChart>
      <c:dateAx>
        <c:axId val="79647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649408"/>
        <c:crosses val="autoZero"/>
        <c:auto val="1"/>
        <c:lblOffset val="100"/>
        <c:baseTimeUnit val="years"/>
      </c:dateAx>
      <c:valAx>
        <c:axId val="796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4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758.85</c:v>
                </c:pt>
                <c:pt idx="1">
                  <c:v>2671.12</c:v>
                </c:pt>
                <c:pt idx="2">
                  <c:v>2427.0100000000002</c:v>
                </c:pt>
                <c:pt idx="3">
                  <c:v>2471.9899999999998</c:v>
                </c:pt>
                <c:pt idx="4">
                  <c:v>2146.88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4-43EB-B4D2-EBF25442A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96640"/>
        <c:axId val="796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B4-43EB-B4D2-EBF25442A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6640"/>
        <c:axId val="79698560"/>
      </c:lineChart>
      <c:dateAx>
        <c:axId val="79696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698560"/>
        <c:crosses val="autoZero"/>
        <c:auto val="1"/>
        <c:lblOffset val="100"/>
        <c:baseTimeUnit val="years"/>
      </c:dateAx>
      <c:valAx>
        <c:axId val="796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9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52.57</c:v>
                </c:pt>
                <c:pt idx="1">
                  <c:v>57.2</c:v>
                </c:pt>
                <c:pt idx="2">
                  <c:v>53.87</c:v>
                </c:pt>
                <c:pt idx="3">
                  <c:v>58.96</c:v>
                </c:pt>
                <c:pt idx="4">
                  <c:v>64.58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F-4CE1-A40F-C9904C03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42080"/>
        <c:axId val="7974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9F-4CE1-A40F-C9904C03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42080"/>
        <c:axId val="79744000"/>
      </c:lineChart>
      <c:dateAx>
        <c:axId val="79742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744000"/>
        <c:crosses val="autoZero"/>
        <c:auto val="1"/>
        <c:lblOffset val="100"/>
        <c:baseTimeUnit val="years"/>
      </c:dateAx>
      <c:valAx>
        <c:axId val="7974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4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378.11</c:v>
                </c:pt>
                <c:pt idx="1">
                  <c:v>352.88</c:v>
                </c:pt>
                <c:pt idx="2">
                  <c:v>374.71</c:v>
                </c:pt>
                <c:pt idx="3">
                  <c:v>339.06</c:v>
                </c:pt>
                <c:pt idx="4">
                  <c:v>311.67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98-42E7-A47D-6FC2C6CC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36288"/>
        <c:axId val="7983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98-42E7-A47D-6FC2C6CC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36288"/>
        <c:axId val="79838208"/>
      </c:lineChart>
      <c:dateAx>
        <c:axId val="79836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838208"/>
        <c:crosses val="autoZero"/>
        <c:auto val="1"/>
        <c:lblOffset val="100"/>
        <c:baseTimeUnit val="years"/>
      </c:dateAx>
      <c:valAx>
        <c:axId val="7983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83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46.14</c:v>
                </c:pt>
                <c:pt idx="1">
                  <c:v>47.54</c:v>
                </c:pt>
                <c:pt idx="2">
                  <c:v>46.38</c:v>
                </c:pt>
                <c:pt idx="3">
                  <c:v>46.26</c:v>
                </c:pt>
                <c:pt idx="4">
                  <c:v>46.26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E-487A-8ECF-5D42E2F2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9440"/>
        <c:axId val="798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E-487A-8ECF-5D42E2F2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69440"/>
        <c:axId val="79871360"/>
      </c:lineChart>
      <c:dateAx>
        <c:axId val="79869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871360"/>
        <c:crosses val="autoZero"/>
        <c:auto val="1"/>
        <c:lblOffset val="100"/>
        <c:baseTimeUnit val="years"/>
      </c:dateAx>
      <c:valAx>
        <c:axId val="798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8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89.67</c:v>
                </c:pt>
                <c:pt idx="1">
                  <c:v>89.48</c:v>
                </c:pt>
                <c:pt idx="2">
                  <c:v>89.07</c:v>
                </c:pt>
                <c:pt idx="3">
                  <c:v>89.14</c:v>
                </c:pt>
                <c:pt idx="4">
                  <c:v>89.04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6-489B-9F5C-A5DC3803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23072"/>
        <c:axId val="7993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6-489B-9F5C-A5DC3803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23072"/>
        <c:axId val="79933440"/>
      </c:lineChart>
      <c:dateAx>
        <c:axId val="7992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933440"/>
        <c:crosses val="autoZero"/>
        <c:auto val="1"/>
        <c:lblOffset val="100"/>
        <c:baseTimeUnit val="years"/>
      </c:dateAx>
      <c:valAx>
        <c:axId val="7993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2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北海道　様似町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4125</v>
      </c>
      <c r="AM8" s="69"/>
      <c r="AN8" s="69"/>
      <c r="AO8" s="69"/>
      <c r="AP8" s="69"/>
      <c r="AQ8" s="69"/>
      <c r="AR8" s="69"/>
      <c r="AS8" s="69"/>
      <c r="AT8" s="68">
        <f>データ!T6</f>
        <v>364.3</v>
      </c>
      <c r="AU8" s="68"/>
      <c r="AV8" s="68"/>
      <c r="AW8" s="68"/>
      <c r="AX8" s="68"/>
      <c r="AY8" s="68"/>
      <c r="AZ8" s="68"/>
      <c r="BA8" s="68"/>
      <c r="BB8" s="68">
        <f>データ!U6</f>
        <v>11.32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75.739999999999995</v>
      </c>
      <c r="Q10" s="68"/>
      <c r="R10" s="68"/>
      <c r="S10" s="68"/>
      <c r="T10" s="68"/>
      <c r="U10" s="68"/>
      <c r="V10" s="68"/>
      <c r="W10" s="68">
        <f>データ!Q6</f>
        <v>78.98</v>
      </c>
      <c r="X10" s="68"/>
      <c r="Y10" s="68"/>
      <c r="Z10" s="68"/>
      <c r="AA10" s="68"/>
      <c r="AB10" s="68"/>
      <c r="AC10" s="68"/>
      <c r="AD10" s="69">
        <f>データ!R6</f>
        <v>3960</v>
      </c>
      <c r="AE10" s="69"/>
      <c r="AF10" s="69"/>
      <c r="AG10" s="69"/>
      <c r="AH10" s="69"/>
      <c r="AI10" s="69"/>
      <c r="AJ10" s="69"/>
      <c r="AK10" s="2"/>
      <c r="AL10" s="69">
        <f>データ!V6</f>
        <v>3110</v>
      </c>
      <c r="AM10" s="69"/>
      <c r="AN10" s="69"/>
      <c r="AO10" s="69"/>
      <c r="AP10" s="69"/>
      <c r="AQ10" s="69"/>
      <c r="AR10" s="69"/>
      <c r="AS10" s="69"/>
      <c r="AT10" s="68">
        <f>データ!W6</f>
        <v>1.82</v>
      </c>
      <c r="AU10" s="68"/>
      <c r="AV10" s="68"/>
      <c r="AW10" s="68"/>
      <c r="AX10" s="68"/>
      <c r="AY10" s="68"/>
      <c r="AZ10" s="68"/>
      <c r="BA10" s="68"/>
      <c r="BB10" s="68">
        <f>データ!X6</f>
        <v>1708.79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t="13.15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t="13.15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/Vae66S91gpcr9dwZTgG8jHs2bg9NGSNcrn82jSi/zTv2ae7p0Xod6/XnAqrR4DlDsjygIQ3dTDyQWGRsUucfA==" saltValue="nnvOhEwVe+hNx7tX5wZL2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16080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様似町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75.739999999999995</v>
      </c>
      <c r="Q6" s="34">
        <f t="shared" si="3"/>
        <v>78.98</v>
      </c>
      <c r="R6" s="34">
        <f t="shared" si="3"/>
        <v>3960</v>
      </c>
      <c r="S6" s="34">
        <f t="shared" si="3"/>
        <v>4125</v>
      </c>
      <c r="T6" s="34">
        <f t="shared" si="3"/>
        <v>364.3</v>
      </c>
      <c r="U6" s="34">
        <f t="shared" si="3"/>
        <v>11.32</v>
      </c>
      <c r="V6" s="34">
        <f t="shared" si="3"/>
        <v>3110</v>
      </c>
      <c r="W6" s="34">
        <f t="shared" si="3"/>
        <v>1.82</v>
      </c>
      <c r="X6" s="34">
        <f t="shared" si="3"/>
        <v>1708.79</v>
      </c>
      <c r="Y6" s="35">
        <f>IF(Y7="",NA(),Y7)</f>
        <v>56.47</v>
      </c>
      <c r="Z6" s="35">
        <f t="shared" ref="Z6:AH6" si="4">IF(Z7="",NA(),Z7)</f>
        <v>46.96</v>
      </c>
      <c r="AA6" s="35">
        <f t="shared" si="4"/>
        <v>82.78</v>
      </c>
      <c r="AB6" s="35">
        <f t="shared" si="4"/>
        <v>85.76</v>
      </c>
      <c r="AC6" s="35">
        <f t="shared" si="4"/>
        <v>88.07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758.85</v>
      </c>
      <c r="BG6" s="35">
        <f t="shared" ref="BG6:BO6" si="7">IF(BG7="",NA(),BG7)</f>
        <v>2671.12</v>
      </c>
      <c r="BH6" s="35">
        <f t="shared" si="7"/>
        <v>2427.0100000000002</v>
      </c>
      <c r="BI6" s="35">
        <f t="shared" si="7"/>
        <v>2471.9899999999998</v>
      </c>
      <c r="BJ6" s="35">
        <f t="shared" si="7"/>
        <v>2146.88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52.57</v>
      </c>
      <c r="BR6" s="35">
        <f t="shared" ref="BR6:BZ6" si="8">IF(BR7="",NA(),BR7)</f>
        <v>57.2</v>
      </c>
      <c r="BS6" s="35">
        <f t="shared" si="8"/>
        <v>53.87</v>
      </c>
      <c r="BT6" s="35">
        <f t="shared" si="8"/>
        <v>58.96</v>
      </c>
      <c r="BU6" s="35">
        <f t="shared" si="8"/>
        <v>64.58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378.11</v>
      </c>
      <c r="CC6" s="35">
        <f t="shared" ref="CC6:CK6" si="9">IF(CC7="",NA(),CC7)</f>
        <v>352.88</v>
      </c>
      <c r="CD6" s="35">
        <f t="shared" si="9"/>
        <v>374.71</v>
      </c>
      <c r="CE6" s="35">
        <f t="shared" si="9"/>
        <v>339.06</v>
      </c>
      <c r="CF6" s="35">
        <f t="shared" si="9"/>
        <v>311.67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46.14</v>
      </c>
      <c r="CN6" s="35">
        <f t="shared" ref="CN6:CV6" si="10">IF(CN7="",NA(),CN7)</f>
        <v>47.54</v>
      </c>
      <c r="CO6" s="35">
        <f t="shared" si="10"/>
        <v>46.38</v>
      </c>
      <c r="CP6" s="35">
        <f t="shared" si="10"/>
        <v>46.26</v>
      </c>
      <c r="CQ6" s="35">
        <f t="shared" si="10"/>
        <v>46.26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89.67</v>
      </c>
      <c r="CY6" s="35">
        <f t="shared" ref="CY6:DG6" si="11">IF(CY7="",NA(),CY7)</f>
        <v>89.48</v>
      </c>
      <c r="CZ6" s="35">
        <f t="shared" si="11"/>
        <v>89.07</v>
      </c>
      <c r="DA6" s="35">
        <f t="shared" si="11"/>
        <v>89.14</v>
      </c>
      <c r="DB6" s="35">
        <f t="shared" si="11"/>
        <v>89.04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16080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75.739999999999995</v>
      </c>
      <c r="Q7" s="38">
        <v>78.98</v>
      </c>
      <c r="R7" s="38">
        <v>3960</v>
      </c>
      <c r="S7" s="38">
        <v>4125</v>
      </c>
      <c r="T7" s="38">
        <v>364.3</v>
      </c>
      <c r="U7" s="38">
        <v>11.32</v>
      </c>
      <c r="V7" s="38">
        <v>3110</v>
      </c>
      <c r="W7" s="38">
        <v>1.82</v>
      </c>
      <c r="X7" s="38">
        <v>1708.79</v>
      </c>
      <c r="Y7" s="38">
        <v>56.47</v>
      </c>
      <c r="Z7" s="38">
        <v>46.96</v>
      </c>
      <c r="AA7" s="38">
        <v>82.78</v>
      </c>
      <c r="AB7" s="38">
        <v>85.76</v>
      </c>
      <c r="AC7" s="38">
        <v>88.07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758.85</v>
      </c>
      <c r="BG7" s="38">
        <v>2671.12</v>
      </c>
      <c r="BH7" s="38">
        <v>2427.0100000000002</v>
      </c>
      <c r="BI7" s="38">
        <v>2471.9899999999998</v>
      </c>
      <c r="BJ7" s="38">
        <v>2146.88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52.57</v>
      </c>
      <c r="BR7" s="38">
        <v>57.2</v>
      </c>
      <c r="BS7" s="38">
        <v>53.87</v>
      </c>
      <c r="BT7" s="38">
        <v>58.96</v>
      </c>
      <c r="BU7" s="38">
        <v>64.58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378.11</v>
      </c>
      <c r="CC7" s="38">
        <v>352.88</v>
      </c>
      <c r="CD7" s="38">
        <v>374.71</v>
      </c>
      <c r="CE7" s="38">
        <v>339.06</v>
      </c>
      <c r="CF7" s="38">
        <v>311.67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46.14</v>
      </c>
      <c r="CN7" s="38">
        <v>47.54</v>
      </c>
      <c r="CO7" s="38">
        <v>46.38</v>
      </c>
      <c r="CP7" s="38">
        <v>46.26</v>
      </c>
      <c r="CQ7" s="38">
        <v>46.26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89.67</v>
      </c>
      <c r="CY7" s="38">
        <v>89.48</v>
      </c>
      <c r="CZ7" s="38">
        <v>89.07</v>
      </c>
      <c r="DA7" s="38">
        <v>89.14</v>
      </c>
      <c r="DB7" s="38">
        <v>89.04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ht="13.1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様似町水道課</cp:lastModifiedBy>
  <cp:lastPrinted>2022-02-15T07:56:49Z</cp:lastPrinted>
  <dcterms:created xsi:type="dcterms:W3CDTF">2021-12-03T07:48:49Z</dcterms:created>
  <dcterms:modified xsi:type="dcterms:W3CDTF">2022-02-15T07:58:09Z</dcterms:modified>
  <cp:category/>
</cp:coreProperties>
</file>