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\\Sn2019108\水道共有\01-課長～課内周知用\02-水道課各種共有フォルダ\00浦河保健所・道・国等からの調査・お知らせ\経理\R06\経営戦略・抜本的な改革\R07.01.24[自動無害化]【2３（月）〆依頼】公営企業に係る経営比較分析表（令和5年度決算）の分析等について\提出\"/>
    </mc:Choice>
  </mc:AlternateContent>
  <xr:revisionPtr revIDLastSave="0" documentId="13_ncr:1_{ECCB6225-8B2C-4EF9-B108-1640FB36BA2F}" xr6:coauthVersionLast="45" xr6:coauthVersionMax="45" xr10:uidLastSave="{00000000-0000-0000-0000-000000000000}"/>
  <workbookProtection workbookAlgorithmName="SHA-512" workbookHashValue="KzmjhkeHgKvyWp8xv/Zk9jhn3lA1BpfkPNP8uUx3A7+5hrc4hDsMSuk83MtqsWu/udFoci0aA+OCiqkn2udhwg==" workbookSaltValue="BLELqR/8NcFnjyTN0T8wzQ==" workbookSpinCount="100000" lockStructure="1"/>
  <bookViews>
    <workbookView xWindow="28680" yWindow="-105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E86" i="4"/>
  <c r="AT10" i="4"/>
  <c r="AL10" i="4"/>
  <c r="I10" i="4"/>
  <c r="AL8" i="4"/>
  <c r="P8" i="4"/>
</calcChain>
</file>

<file path=xl/sharedStrings.xml><?xml version="1.0" encoding="utf-8"?>
<sst xmlns="http://schemas.openxmlformats.org/spreadsheetml/2006/main" count="236" uniqueCount="118">
  <si>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</si>
  <si>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</si>
  <si>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</si>
  <si>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</si>
  <si>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</si>
  <si>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</si>
  <si>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</si>
  <si>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</si>
  <si>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</si>
  <si>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</si>
  <si>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</si>
  <si>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</si>
  <si>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</si>
  <si>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</si>
  <si>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</si>
  <si>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</si>
  <si>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</si>
  <si>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</si>
  <si>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</si>
  <si>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</si>
  <si>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</si>
  <si>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</si>
  <si>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</si>
  <si>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</si>
  <si>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</si>
  <si>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</si>
  <si>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</si>
  <si>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</si>
  <si>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</si>
  <si>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</si>
  <si>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</si>
  <si>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</si>
  <si>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</si>
  <si>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</si>
  <si>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</si>
  <si>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</si>
  <si>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</si>
  <si>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</si>
  <si>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</si>
  <si>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</si>
  <si>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</si>
  <si>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</si>
  <si>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</si>
  <si>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</si>
  <si>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</si>
  <si>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</si>
  <si>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</si>
  <si>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</si>
  <si>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</si>
  <si>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</si>
  <si>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</si>
  <si>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</si>
  <si>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</si>
  <si>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</si>
  <si>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</si>
  <si>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</si>
  <si>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</si>
  <si>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</si>
  <si>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</si>
  <si>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</si>
  <si>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</si>
  <si>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</si>
  <si>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</si>
  <si>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</si>
  <si>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</si>
  <si>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</si>
  <si>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</si>
  <si>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</si>
  <si>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</si>
  <si>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</si>
  <si>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</si>
  <si>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</si>
  <si>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</si>
  <si>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</si>
  <si>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</si>
  <si>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</si>
  <si>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</si>
  <si>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</si>
  <si>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</si>
  <si>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</si>
  <si>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</si>
  <si>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</si>
  <si>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</si>
  <si>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</si>
  <si>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</si>
  <si>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</si>
  <si>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</si>
  <si>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</si>
  <si>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</si>
  <si>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</si>
  <si>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</si>
  <si>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</si>
  <si>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</si>
  <si>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</si>
  <si>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</si>
  <si>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</si>
  <si>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</si>
  <si>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様似町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</si>
  <si>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</si>
  <si>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</si>
  <si>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</si>
  <si>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</si>
  <si>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</si>
  <si>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</si>
  <si>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</si>
  <si>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</si>
  <si>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</si>
  <si>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</si>
  <si>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</si>
  <si>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</si>
  <si>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</si>
  <si>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</si>
  <si>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</si>
  <si>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</si>
  <si>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</si>
  <si>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①引き続き経営改善を図っていく必要がある。
④類似団体と比較して大幅に高い比率となっている。
⑤類似団体と比較して低い比率となっている。
⑥類似団体と比較して高い原価となっている。
⑦類似団体と比較して高い利用率となっている。
⑧減少傾向だが、類似団体と比較して高い数値となっている。
以上のことから、類似団体と比較して、水洗化率は高く、利用率も少し高い値となっているが、経営の健全性・効率化は非常に厳しい状況である。
</t>
    <rPh sb="1" eb="2">
      <t>ヒ</t>
    </rPh>
    <rPh sb="3" eb="4">
      <t>ツヅ</t>
    </rPh>
    <rPh sb="5" eb="7">
      <t>ケイエイ</t>
    </rPh>
    <rPh sb="7" eb="9">
      <t>カイゼン</t>
    </rPh>
    <rPh sb="10" eb="11">
      <t>ハカ</t>
    </rPh>
    <rPh sb="15" eb="17">
      <t>ヒツヨウ</t>
    </rPh>
    <rPh sb="23" eb="27">
      <t>ルイジダンタイ</t>
    </rPh>
    <rPh sb="28" eb="30">
      <t>ヒカク</t>
    </rPh>
    <rPh sb="32" eb="34">
      <t>オオハバ</t>
    </rPh>
    <rPh sb="35" eb="36">
      <t>タカ</t>
    </rPh>
    <rPh sb="37" eb="39">
      <t>ヒリツ</t>
    </rPh>
    <rPh sb="48" eb="52">
      <t>ルイジダンタイ</t>
    </rPh>
    <rPh sb="53" eb="55">
      <t>ヒカク</t>
    </rPh>
    <rPh sb="57" eb="58">
      <t>ヒク</t>
    </rPh>
    <rPh sb="59" eb="61">
      <t>ヒリツ</t>
    </rPh>
    <rPh sb="70" eb="72">
      <t>ルイジ</t>
    </rPh>
    <rPh sb="72" eb="74">
      <t>ダンタイ</t>
    </rPh>
    <rPh sb="75" eb="77">
      <t>ヒカク</t>
    </rPh>
    <rPh sb="79" eb="80">
      <t>タカ</t>
    </rPh>
    <rPh sb="81" eb="83">
      <t>ゲンカ</t>
    </rPh>
    <rPh sb="92" eb="96">
      <t>ルイジダンタイ</t>
    </rPh>
    <rPh sb="97" eb="99">
      <t>ヒカク</t>
    </rPh>
    <rPh sb="101" eb="102">
      <t>タカ</t>
    </rPh>
    <rPh sb="103" eb="106">
      <t>リヨウリツ</t>
    </rPh>
    <rPh sb="115" eb="119">
      <t>ゲンショウケイコウ</t>
    </rPh>
    <rPh sb="122" eb="126">
      <t>ルイジダンタイ</t>
    </rPh>
    <rPh sb="127" eb="129">
      <t>ヒカク</t>
    </rPh>
    <rPh sb="131" eb="132">
      <t>タカ</t>
    </rPh>
    <rPh sb="133" eb="135">
      <t>スウチ</t>
    </rPh>
    <rPh sb="144" eb="146">
      <t>イジョウ</t>
    </rPh>
    <rPh sb="152" eb="156">
      <t>ルイジダンタイ</t>
    </rPh>
    <rPh sb="157" eb="159">
      <t>ヒカク</t>
    </rPh>
    <rPh sb="162" eb="165">
      <t>スイセンカ</t>
    </rPh>
    <rPh sb="165" eb="166">
      <t>リツ</t>
    </rPh>
    <rPh sb="167" eb="168">
      <t>タカ</t>
    </rPh>
    <rPh sb="170" eb="173">
      <t>リヨウリツ</t>
    </rPh>
    <rPh sb="174" eb="175">
      <t>スコ</t>
    </rPh>
    <rPh sb="176" eb="177">
      <t>タカ</t>
    </rPh>
    <rPh sb="178" eb="179">
      <t>アタイ</t>
    </rPh>
    <rPh sb="187" eb="189">
      <t>ケイエイ</t>
    </rPh>
    <rPh sb="190" eb="193">
      <t>ケンゼンセイ</t>
    </rPh>
    <rPh sb="194" eb="197">
      <t>コウリツカ</t>
    </rPh>
    <rPh sb="198" eb="200">
      <t>ヒジョウ</t>
    </rPh>
    <rPh sb="201" eb="202">
      <t>キビ</t>
    </rPh>
    <rPh sb="204" eb="206">
      <t>ジョウキョウ</t>
    </rPh>
    <phoneticPr fontId="4"/>
  </si>
  <si>
    <t>経費の多くを使用料収入以外で賄ってる状況であり、現状では大幅な改善は見込めない。
平成１１年３月供用開始以来、大きな事故もなく事業を進めているが、今後は老朽化に伴う改築更新費の増加、人口減少による使用料収入の減少、技術者確保等の問題を改善する必要がある。</t>
    <rPh sb="0" eb="2">
      <t>ケイヒ</t>
    </rPh>
    <rPh sb="3" eb="4">
      <t>オオ</t>
    </rPh>
    <rPh sb="6" eb="9">
      <t>シヨウリョウ</t>
    </rPh>
    <rPh sb="9" eb="11">
      <t>シュウニュウ</t>
    </rPh>
    <rPh sb="11" eb="13">
      <t>イガイ</t>
    </rPh>
    <rPh sb="14" eb="15">
      <t>マカナ</t>
    </rPh>
    <rPh sb="18" eb="20">
      <t>ジョウキョウ</t>
    </rPh>
    <rPh sb="24" eb="26">
      <t>ゲンジョウ</t>
    </rPh>
    <rPh sb="28" eb="30">
      <t>オオハバ</t>
    </rPh>
    <rPh sb="31" eb="33">
      <t>カイゼン</t>
    </rPh>
    <rPh sb="34" eb="36">
      <t>ミコ</t>
    </rPh>
    <rPh sb="41" eb="43">
      <t>ヘイセイ</t>
    </rPh>
    <rPh sb="45" eb="46">
      <t>ネン</t>
    </rPh>
    <rPh sb="47" eb="48">
      <t>ツキ</t>
    </rPh>
    <rPh sb="48" eb="52">
      <t>キョウヨウカイシ</t>
    </rPh>
    <rPh sb="52" eb="54">
      <t>イライ</t>
    </rPh>
    <rPh sb="55" eb="56">
      <t>オオ</t>
    </rPh>
    <rPh sb="58" eb="60">
      <t>ジコ</t>
    </rPh>
    <rPh sb="63" eb="65">
      <t>ジギョウ</t>
    </rPh>
    <rPh sb="66" eb="67">
      <t>スス</t>
    </rPh>
    <rPh sb="73" eb="75">
      <t>コンゴ</t>
    </rPh>
    <rPh sb="76" eb="79">
      <t>ロウキュウカ</t>
    </rPh>
    <rPh sb="80" eb="81">
      <t>トモナ</t>
    </rPh>
    <rPh sb="82" eb="84">
      <t>カイチク</t>
    </rPh>
    <rPh sb="84" eb="86">
      <t>コウシン</t>
    </rPh>
    <phoneticPr fontId="4"/>
  </si>
  <si>
    <t>処理場については令和２年度策定のストックマネジメント計画により令和３年度～令和７年度に外壁・建築電気・電気設備の更新を実施している。
管路については、耐用年数が未経過のため、計画的な更新が必要とはなっていないが、不明水の侵入が著しく多いため、管渠内カメラ調査を継続的に実施している。</t>
    <rPh sb="0" eb="3">
      <t>ショリジョウ</t>
    </rPh>
    <rPh sb="8" eb="10">
      <t>レイワ</t>
    </rPh>
    <rPh sb="11" eb="13">
      <t>ネンド</t>
    </rPh>
    <rPh sb="13" eb="15">
      <t>サクテイ</t>
    </rPh>
    <rPh sb="26" eb="28">
      <t>ケイカク</t>
    </rPh>
    <rPh sb="31" eb="33">
      <t>レイワ</t>
    </rPh>
    <rPh sb="34" eb="36">
      <t>ネンド</t>
    </rPh>
    <rPh sb="37" eb="39">
      <t>レイワ</t>
    </rPh>
    <rPh sb="40" eb="42">
      <t>ネンド</t>
    </rPh>
    <rPh sb="43" eb="45">
      <t>ガイヘキ</t>
    </rPh>
    <rPh sb="46" eb="48">
      <t>ケンチク</t>
    </rPh>
    <rPh sb="48" eb="50">
      <t>デンキ</t>
    </rPh>
    <rPh sb="51" eb="53">
      <t>デンキ</t>
    </rPh>
    <rPh sb="53" eb="55">
      <t>セツビ</t>
    </rPh>
    <rPh sb="56" eb="58">
      <t>コウシン</t>
    </rPh>
    <rPh sb="59" eb="61">
      <t>ジッシ</t>
    </rPh>
    <rPh sb="67" eb="69">
      <t>カンロ</t>
    </rPh>
    <rPh sb="75" eb="79">
      <t>タイヨウネンスウ</t>
    </rPh>
    <rPh sb="80" eb="81">
      <t>ミ</t>
    </rPh>
    <rPh sb="81" eb="83">
      <t>ケイカ</t>
    </rPh>
    <rPh sb="87" eb="90">
      <t>ケイカクテキ</t>
    </rPh>
    <rPh sb="91" eb="93">
      <t>コウシン</t>
    </rPh>
    <rPh sb="94" eb="96">
      <t>ヒツヨウ</t>
    </rPh>
    <rPh sb="106" eb="107">
      <t>フ</t>
    </rPh>
    <rPh sb="110" eb="112">
      <t>シンニュウ</t>
    </rPh>
    <rPh sb="113" eb="114">
      <t>イチジル</t>
    </rPh>
    <rPh sb="116" eb="117">
      <t>オオ</t>
    </rPh>
    <rPh sb="121" eb="123">
      <t>カンキョ</t>
    </rPh>
    <rPh sb="123" eb="124">
      <t>ナイ</t>
    </rPh>
    <rPh sb="127" eb="129">
      <t>チョウサ</t>
    </rPh>
    <rPh sb="130" eb="132">
      <t>ケイゾク</t>
    </rPh>
    <rPh sb="132" eb="133">
      <t>テキ</t>
    </rPh>
    <rPh sb="134" eb="136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</si>
</sst>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A-4D7E-9816-B60741E9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A-4D7E-9816-B60741E9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46.26</c:v>
                </c:pt>
                <c:pt idx="2">
                  <c:v>49.57</c:v>
                </c:pt>
                <c:pt idx="3">
                  <c:v>52.41</c:v>
                </c:pt>
                <c:pt idx="4">
                  <c:v>47.77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D-45B0-8EDD-52DF6BA3F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D-45B0-8EDD-52DF6BA3F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89.14</c:v>
                </c:pt>
                <c:pt idx="1">
                  <c:v>89.04</c:v>
                </c:pt>
                <c:pt idx="2">
                  <c:v>88.73</c:v>
                </c:pt>
                <c:pt idx="3">
                  <c:v>88.54</c:v>
                </c:pt>
                <c:pt idx="4">
                  <c:v>88.64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3-487E-BB79-F6D39CE53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3-487E-BB79-F6D39CE53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85.76</c:v>
                </c:pt>
                <c:pt idx="1">
                  <c:v>88.07</c:v>
                </c:pt>
                <c:pt idx="2">
                  <c:v>85.92</c:v>
                </c:pt>
                <c:pt idx="3">
                  <c:v>80.42</c:v>
                </c:pt>
                <c:pt idx="4">
                  <c:v>84.28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F-4A4B-A2AC-4C60FA18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F-4A4B-A2AC-4C60FA18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4-4E4E-B6FD-F3DD3D90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4-4E4E-B6FD-F3DD3D90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8-47DF-B1C8-A84DFD37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8-47DF-B1C8-A84DFD37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A-4BBC-A9A3-DCAF9199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A-4BBC-A9A3-DCAF9199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B-40CD-8AA5-364923223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B-40CD-8AA5-364923223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2471.9899999999998</c:v>
                </c:pt>
                <c:pt idx="1">
                  <c:v>2146.88</c:v>
                </c:pt>
                <c:pt idx="2">
                  <c:v>1891.15</c:v>
                </c:pt>
                <c:pt idx="3">
                  <c:v>1821.1</c:v>
                </c:pt>
                <c:pt idx="4">
                  <c:v>1647.95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5-45ED-BED2-688E1E95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5-45ED-BED2-688E1E95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58.96</c:v>
                </c:pt>
                <c:pt idx="1">
                  <c:v>64.58</c:v>
                </c:pt>
                <c:pt idx="2">
                  <c:v>59.95</c:v>
                </c:pt>
                <c:pt idx="3">
                  <c:v>49.6</c:v>
                </c:pt>
                <c:pt idx="4">
                  <c:v>55.73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3-4740-9F5B-3F4260534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3-4740-9F5B-3F4260534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339.06</c:v>
                </c:pt>
                <c:pt idx="1">
                  <c:v>311.67</c:v>
                </c:pt>
                <c:pt idx="2">
                  <c:v>334.87</c:v>
                </c:pt>
                <c:pt idx="3">
                  <c:v>403.67</c:v>
                </c:pt>
                <c:pt idx="4">
                  <c:v>359.94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0-464E-AB78-AE1402E4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0-464E-AB78-AE1402E4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V37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北海道　様似町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特定環境保全公共下水道</v>
      </c>
      <c r="Q8" s="34"/>
      <c r="R8" s="34"/>
      <c r="S8" s="34"/>
      <c r="T8" s="34"/>
      <c r="U8" s="34"/>
      <c r="V8" s="34"/>
      <c r="W8" s="34" t="str">
        <f>データ!L6</f>
        <v>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3901</v>
      </c>
      <c r="AM8" s="36"/>
      <c r="AN8" s="36"/>
      <c r="AO8" s="36"/>
      <c r="AP8" s="36"/>
      <c r="AQ8" s="36"/>
      <c r="AR8" s="36"/>
      <c r="AS8" s="36"/>
      <c r="AT8" s="37">
        <f>データ!T6</f>
        <v>364.3</v>
      </c>
      <c r="AU8" s="37"/>
      <c r="AV8" s="37"/>
      <c r="AW8" s="37"/>
      <c r="AX8" s="37"/>
      <c r="AY8" s="37"/>
      <c r="AZ8" s="37"/>
      <c r="BA8" s="37"/>
      <c r="BB8" s="37">
        <f>データ!U6</f>
        <v>10.71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77.33</v>
      </c>
      <c r="Q10" s="37"/>
      <c r="R10" s="37"/>
      <c r="S10" s="37"/>
      <c r="T10" s="37"/>
      <c r="U10" s="37"/>
      <c r="V10" s="37"/>
      <c r="W10" s="37">
        <f>データ!Q6</f>
        <v>70.09</v>
      </c>
      <c r="X10" s="37"/>
      <c r="Y10" s="37"/>
      <c r="Z10" s="37"/>
      <c r="AA10" s="37"/>
      <c r="AB10" s="37"/>
      <c r="AC10" s="37"/>
      <c r="AD10" s="36">
        <f>データ!R6</f>
        <v>3960</v>
      </c>
      <c r="AE10" s="36"/>
      <c r="AF10" s="36"/>
      <c r="AG10" s="36"/>
      <c r="AH10" s="36"/>
      <c r="AI10" s="36"/>
      <c r="AJ10" s="36"/>
      <c r="AK10" s="2"/>
      <c r="AL10" s="36">
        <f>データ!V6</f>
        <v>2967</v>
      </c>
      <c r="AM10" s="36"/>
      <c r="AN10" s="36"/>
      <c r="AO10" s="36"/>
      <c r="AP10" s="36"/>
      <c r="AQ10" s="36"/>
      <c r="AR10" s="36"/>
      <c r="AS10" s="36"/>
      <c r="AT10" s="37">
        <f>データ!W6</f>
        <v>1.82</v>
      </c>
      <c r="AU10" s="37"/>
      <c r="AV10" s="37"/>
      <c r="AW10" s="37"/>
      <c r="AX10" s="37"/>
      <c r="AY10" s="37"/>
      <c r="AZ10" s="37"/>
      <c r="BA10" s="37"/>
      <c r="BB10" s="37">
        <f>データ!X6</f>
        <v>1630.22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117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【1,156.82】</v>
      </c>
      <c r="I86" s="12" t="str">
        <f>データ!CA6</f>
        <v>【75.33】</v>
      </c>
      <c r="J86" s="12" t="str">
        <f>データ!CL6</f>
        <v>【215.73】</v>
      </c>
      <c r="K86" s="12" t="str">
        <f>データ!CW6</f>
        <v>【43.28】</v>
      </c>
      <c r="L86" s="12" t="str">
        <f>データ!DH6</f>
        <v>【86.21】</v>
      </c>
      <c r="M86" s="12" t="s">
        <v>43</v>
      </c>
      <c r="N86" s="12" t="s">
        <v>43</v>
      </c>
      <c r="O86" s="12" t="str">
        <f>データ!EO6</f>
        <v>【0.11】</v>
      </c>
    </row>
  </sheetData>
  <sheetProtection algorithmName="SHA-512" hashValue="GxqSmd7OqGuBQ3hwwbFCf0Oc3bDgughbN+fPO9jtUtPyErLuJP/m5iJl7rK8IAOPESGY36FsEuEC2KD2Kxf6TQ==" saltValue="RP2WqJGBL8mLlpYaLknUI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16080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様似町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77.33</v>
      </c>
      <c r="Q6" s="20">
        <f t="shared" si="3"/>
        <v>70.09</v>
      </c>
      <c r="R6" s="20">
        <f t="shared" si="3"/>
        <v>3960</v>
      </c>
      <c r="S6" s="20">
        <f t="shared" si="3"/>
        <v>3901</v>
      </c>
      <c r="T6" s="20">
        <f t="shared" si="3"/>
        <v>364.3</v>
      </c>
      <c r="U6" s="20">
        <f t="shared" si="3"/>
        <v>10.71</v>
      </c>
      <c r="V6" s="20">
        <f t="shared" si="3"/>
        <v>2967</v>
      </c>
      <c r="W6" s="20">
        <f t="shared" si="3"/>
        <v>1.82</v>
      </c>
      <c r="X6" s="20">
        <f t="shared" si="3"/>
        <v>1630.22</v>
      </c>
      <c r="Y6" s="21">
        <f>IF(Y7="",NA(),Y7)</f>
        <v>85.76</v>
      </c>
      <c r="Z6" s="21">
        <f t="shared" ref="Z6:AH6" si="4">IF(Z7="",NA(),Z7)</f>
        <v>88.07</v>
      </c>
      <c r="AA6" s="21">
        <f t="shared" si="4"/>
        <v>85.92</v>
      </c>
      <c r="AB6" s="21">
        <f t="shared" si="4"/>
        <v>80.42</v>
      </c>
      <c r="AC6" s="21">
        <f t="shared" si="4"/>
        <v>84.28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2471.9899999999998</v>
      </c>
      <c r="BG6" s="21">
        <f t="shared" ref="BG6:BO6" si="7">IF(BG7="",NA(),BG7)</f>
        <v>2146.88</v>
      </c>
      <c r="BH6" s="21">
        <f t="shared" si="7"/>
        <v>1891.15</v>
      </c>
      <c r="BI6" s="21">
        <f t="shared" si="7"/>
        <v>1821.1</v>
      </c>
      <c r="BJ6" s="21">
        <f t="shared" si="7"/>
        <v>1647.95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58.96</v>
      </c>
      <c r="BR6" s="21">
        <f t="shared" ref="BR6:BZ6" si="8">IF(BR7="",NA(),BR7)</f>
        <v>64.58</v>
      </c>
      <c r="BS6" s="21">
        <f t="shared" si="8"/>
        <v>59.95</v>
      </c>
      <c r="BT6" s="21">
        <f t="shared" si="8"/>
        <v>49.6</v>
      </c>
      <c r="BU6" s="21">
        <f t="shared" si="8"/>
        <v>55.73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339.06</v>
      </c>
      <c r="CC6" s="21">
        <f t="shared" ref="CC6:CK6" si="9">IF(CC7="",NA(),CC7)</f>
        <v>311.67</v>
      </c>
      <c r="CD6" s="21">
        <f t="shared" si="9"/>
        <v>334.87</v>
      </c>
      <c r="CE6" s="21">
        <f t="shared" si="9"/>
        <v>403.67</v>
      </c>
      <c r="CF6" s="21">
        <f t="shared" si="9"/>
        <v>359.94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>
        <f>IF(CM7="",NA(),CM7)</f>
        <v>46.26</v>
      </c>
      <c r="CN6" s="21">
        <f t="shared" ref="CN6:CV6" si="10">IF(CN7="",NA(),CN7)</f>
        <v>46.26</v>
      </c>
      <c r="CO6" s="21">
        <f t="shared" si="10"/>
        <v>49.57</v>
      </c>
      <c r="CP6" s="21">
        <f t="shared" si="10"/>
        <v>52.41</v>
      </c>
      <c r="CQ6" s="21">
        <f t="shared" si="10"/>
        <v>47.77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89.14</v>
      </c>
      <c r="CY6" s="21">
        <f t="shared" ref="CY6:DG6" si="11">IF(CY7="",NA(),CY7)</f>
        <v>89.04</v>
      </c>
      <c r="CZ6" s="21">
        <f t="shared" si="11"/>
        <v>88.73</v>
      </c>
      <c r="DA6" s="21">
        <f t="shared" si="11"/>
        <v>88.54</v>
      </c>
      <c r="DB6" s="21">
        <f t="shared" si="11"/>
        <v>88.64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5" s="22" customFormat="1" x14ac:dyDescent="0.15">
      <c r="A7" s="14"/>
      <c r="B7" s="23">
        <v>2023</v>
      </c>
      <c r="C7" s="23">
        <v>16080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77.33</v>
      </c>
      <c r="Q7" s="24">
        <v>70.09</v>
      </c>
      <c r="R7" s="24">
        <v>3960</v>
      </c>
      <c r="S7" s="24">
        <v>3901</v>
      </c>
      <c r="T7" s="24">
        <v>364.3</v>
      </c>
      <c r="U7" s="24">
        <v>10.71</v>
      </c>
      <c r="V7" s="24">
        <v>2967</v>
      </c>
      <c r="W7" s="24">
        <v>1.82</v>
      </c>
      <c r="X7" s="24">
        <v>1630.22</v>
      </c>
      <c r="Y7" s="24">
        <v>85.76</v>
      </c>
      <c r="Z7" s="24">
        <v>88.07</v>
      </c>
      <c r="AA7" s="24">
        <v>85.92</v>
      </c>
      <c r="AB7" s="24">
        <v>80.42</v>
      </c>
      <c r="AC7" s="24">
        <v>84.28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2471.9899999999998</v>
      </c>
      <c r="BG7" s="24">
        <v>2146.88</v>
      </c>
      <c r="BH7" s="24">
        <v>1891.15</v>
      </c>
      <c r="BI7" s="24">
        <v>1821.1</v>
      </c>
      <c r="BJ7" s="24">
        <v>1647.95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58.96</v>
      </c>
      <c r="BR7" s="24">
        <v>64.58</v>
      </c>
      <c r="BS7" s="24">
        <v>59.95</v>
      </c>
      <c r="BT7" s="24">
        <v>49.6</v>
      </c>
      <c r="BU7" s="24">
        <v>55.73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339.06</v>
      </c>
      <c r="CC7" s="24">
        <v>311.67</v>
      </c>
      <c r="CD7" s="24">
        <v>334.87</v>
      </c>
      <c r="CE7" s="24">
        <v>403.67</v>
      </c>
      <c r="CF7" s="24">
        <v>359.94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>
        <v>46.26</v>
      </c>
      <c r="CN7" s="24">
        <v>46.26</v>
      </c>
      <c r="CO7" s="24">
        <v>49.57</v>
      </c>
      <c r="CP7" s="24">
        <v>52.41</v>
      </c>
      <c r="CQ7" s="24">
        <v>47.77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89.14</v>
      </c>
      <c r="CY7" s="24">
        <v>89.04</v>
      </c>
      <c r="CZ7" s="24">
        <v>88.73</v>
      </c>
      <c r="DA7" s="24">
        <v>88.54</v>
      </c>
      <c r="DB7" s="24">
        <v>88.64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SN2019026</cp:lastModifiedBy>
  <dcterms:created xsi:type="dcterms:W3CDTF">2025-01-24T07:30:02Z</dcterms:created>
  <dcterms:modified xsi:type="dcterms:W3CDTF">2025-01-28T05:33:55Z</dcterms:modified>
  <cp:category/>
</cp:coreProperties>
</file>