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668"/>
  <workbookPr defaultThemeVersion="124226"/>
  <mc:AlternateContent xmlns:mc="http://schemas.openxmlformats.org/markup-compatibility/2006">
    <mc:Choice Requires="x15">
      <x15ac:absPath xmlns:x15ac="http://schemas.microsoft.com/office/spreadsheetml/2010/11/ac" url="H:\"/>
    </mc:Choice>
  </mc:AlternateContent>
  <workbookProtection workbookPassword="8649" lockStructure="1"/>
  <bookViews>
    <workbookView xWindow="0" yWindow="0" windowWidth="20490" windowHeight="72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<sst xmlns="http://schemas.openxmlformats.org/spreadsheetml/2006/main" count="221" uniqueCount="111">
  <si>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</si>
  <si>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</si>
  <si>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</si>
  <si>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</si>
  <si>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</si>
  <si>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</si>
  <si>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</si>
  <si>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</si>
  <si>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</si>
  <si>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</si>
  <si>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</si>
  <si>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</si>
  <si>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</si>
  <si>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</si>
  <si>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</si>
  <si>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</si>
  <si>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</si>
  <si>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</si>
  <si>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</si>
  <si>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</si>
  <si>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</si>
  <si>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</si>
  <si>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</si>
  <si>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</si>
  <si>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</si>
  <si>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</si>
  <si>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</si>
  <si>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</si>
  <si>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</si>
  <si>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</si>
  <si>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</si>
  <si>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</si>
  <si>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</si>
  <si>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</si>
  <si>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</si>
  <si>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</si>
  <si>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</si>
  <si>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</si>
  <si>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</si>
  <si>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</si>
  <si>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</si>
  <si>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</si>
  <si>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</si>
  <si>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</si>
  <si>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</si>
  <si>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</si>
  <si>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</si>
  <si>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</si>
  <si>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</si>
  <si>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</si>
  <si>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</si>
  <si>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</si>
  <si>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</si>
  <si>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</si>
  <si>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</si>
  <si>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</si>
  <si>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</si>
  <si>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</si>
  <si>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</si>
  <si>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</si>
  <si>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</si>
  <si>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</si>
  <si>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</si>
  <si>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</si>
  <si>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</si>
  <si>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</si>
  <si>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</si>
  <si>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</si>
  <si>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</si>
  <si>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</si>
  <si>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</si>
  <si>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</si>
  <si>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</si>
  <si>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</si>
  <si>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</si>
  <si>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</si>
  <si>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</si>
  <si>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</si>
  <si>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</si>
  <si>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</si>
  <si>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</si>
  <si>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</si>
  <si>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</si>
  <si>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</si>
  <si>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</si>
  <si>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</si>
  <si>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</si>
  <si>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</si>
  <si>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</si>
  <si>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</si>
  <si>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</si>
  <si>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</si>
  <si>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</si>
  <si>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</si>
  <si>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</si>
  <si>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</si>
  <si>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様似町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</si>
  <si>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</si>
  <si>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</si>
  <si>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</si>
  <si>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</si>
  <si>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</si>
  <si>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</si>
  <si>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</si>
  <si>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</si>
  <si>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</si>
  <si>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</si>
  <si>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</si>
  <si>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全ての管渠が法定耐用年数が未経過であるため計画的な更新が必要な時期とはなっていない。</t>
    <phoneticPr fontId="4"/>
  </si>
  <si>
    <t>経費の多くを使用料以外の収入で賄っている状況であるが、人口減少に伴い処理区域内人口の減少も推計される中、現在の状況では大幅な改善は見込めない。
しかし、有収率・水洗化率、収納率のさらなる向上をはじめ、健全・効率的な経営に向けた取り組みを行う必要がある。</t>
    <phoneticPr fontId="4"/>
  </si>
  <si>
    <t>①　毎年度改善傾向にあるものの、毎年度50％以下で推移している。
④　5年を通して減少傾向にあり、27年度は類似団体と比較し低い比率となっている。
⑤　類似団体と比較し低い比率となっている。
⑥　類似団体と比較し高い原価となっている。また近年上昇傾向にある。
⑦　類似団体と比較し同程度の利用率で推移している。
⑧　100％近い数値で推移しており、類似団体と比較しても高い数値となっている。
以上のことから、類似団体と比較し、水洗化率が高く、利用率も同程度に推移しているにもかかわらず、経営の健全性・効率性は非常に厳しい状況である。</t>
    <rPh sb="36" eb="37">
      <t>ネン</t>
    </rPh>
    <rPh sb="38" eb="39">
      <t>トオ</t>
    </rPh>
    <rPh sb="41" eb="43">
      <t>ゲンショウ</t>
    </rPh>
    <rPh sb="43" eb="45">
      <t>ケイコウ</t>
    </rPh>
    <rPh sb="51" eb="5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</si>
</sst>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03-423C-982C-BCC36239822E}"/>
            </c:ext>
          </c:extLst>
        </c:ser>
        <c:dLbls>
          <c:showLegendKey val="0"/>
          <c:showVal val="0"/>
          <c:showCatName val="0"/>
          <c:showSerName val="0"/>
          <c:showPercent val="0"/>
          <c:showBubbleSize val="0"/>
        </c:dLbls>
        <c:gapWidth val="150"/>
        <c:axId val="63380656"/>
        <c:axId val="6334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extLst>
            <c:ext xmlns:c16="http://schemas.microsoft.com/office/drawing/2014/chart" uri="{C3380CC4-5D6E-409C-BE32-E72D297353CC}">
              <c16:uniqueId val="{00000001-2203-423C-982C-BCC36239822E}"/>
            </c:ext>
          </c:extLst>
        </c:ser>
        <c:dLbls>
          <c:showLegendKey val="0"/>
          <c:showVal val="0"/>
          <c:showCatName val="0"/>
          <c:showSerName val="0"/>
          <c:showPercent val="0"/>
          <c:showBubbleSize val="0"/>
        </c:dLbls>
        <c:marker val="1"/>
        <c:smooth val="0"/>
        <c:axId val="63380656"/>
        <c:axId val="63345360"/>
      </c:lineChart>
      <c:dateAx>
        <c:axId val="63380656"/>
        <c:scaling>
          <c:orientation val="minMax"/>
        </c:scaling>
        <c:delete val="1"/>
        <c:axPos val="b"/>
        <c:numFmt formatCode="ge" sourceLinked="1"/>
        <c:majorTickMark val="none"/>
        <c:minorTickMark val="none"/>
        <c:tickLblPos val="none"/>
        <c:crossAx val="63345360"/>
        <c:crosses val="autoZero"/>
        <c:auto val="1"/>
        <c:lblOffset val="100"/>
        <c:baseTimeUnit val="years"/>
      </c:dateAx>
      <c:valAx>
        <c:axId val="6334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8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42.6</c:v>
                </c:pt>
                <c:pt idx="1">
                  <c:v>44.99</c:v>
                </c:pt>
                <c:pt idx="2">
                  <c:v>45.2</c:v>
                </c:pt>
                <c:pt idx="3">
                  <c:v>43.47</c:v>
                </c:pt>
                <c:pt idx="4">
                  <c:v>44.23</c:v>
                </c:pt>
              </c:numCache>
            </c:numRef>
          </c:val>
          <c:extLst>
            <c:ext xmlns:c16="http://schemas.microsoft.com/office/drawing/2014/chart" uri="{C3380CC4-5D6E-409C-BE32-E72D297353CC}">
              <c16:uniqueId val="{00000000-64AA-4757-B58D-E663175C9A67}"/>
            </c:ext>
          </c:extLst>
        </c:ser>
        <c:dLbls>
          <c:showLegendKey val="0"/>
          <c:showVal val="0"/>
          <c:showCatName val="0"/>
          <c:showSerName val="0"/>
          <c:showPercent val="0"/>
          <c:showBubbleSize val="0"/>
        </c:dLbls>
        <c:gapWidth val="150"/>
        <c:axId val="297092768"/>
        <c:axId val="29709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extLst>
            <c:ext xmlns:c16="http://schemas.microsoft.com/office/drawing/2014/chart" uri="{C3380CC4-5D6E-409C-BE32-E72D297353CC}">
              <c16:uniqueId val="{00000001-64AA-4757-B58D-E663175C9A67}"/>
            </c:ext>
          </c:extLst>
        </c:ser>
        <c:dLbls>
          <c:showLegendKey val="0"/>
          <c:showVal val="0"/>
          <c:showCatName val="0"/>
          <c:showSerName val="0"/>
          <c:showPercent val="0"/>
          <c:showBubbleSize val="0"/>
        </c:dLbls>
        <c:marker val="1"/>
        <c:smooth val="0"/>
        <c:axId val="297092768"/>
        <c:axId val="297093160"/>
      </c:lineChart>
      <c:dateAx>
        <c:axId val="297092768"/>
        <c:scaling>
          <c:orientation val="minMax"/>
        </c:scaling>
        <c:delete val="1"/>
        <c:axPos val="b"/>
        <c:numFmt formatCode="ge" sourceLinked="1"/>
        <c:majorTickMark val="none"/>
        <c:minorTickMark val="none"/>
        <c:tickLblPos val="none"/>
        <c:crossAx val="297093160"/>
        <c:crosses val="autoZero"/>
        <c:auto val="1"/>
        <c:lblOffset val="100"/>
        <c:baseTimeUnit val="years"/>
      </c:dateAx>
      <c:valAx>
        <c:axId val="29709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87.8</c:v>
                </c:pt>
                <c:pt idx="1">
                  <c:v>88.65</c:v>
                </c:pt>
                <c:pt idx="2">
                  <c:v>89.33</c:v>
                </c:pt>
                <c:pt idx="3">
                  <c:v>90.86</c:v>
                </c:pt>
                <c:pt idx="4">
                  <c:v>89.91</c:v>
                </c:pt>
              </c:numCache>
            </c:numRef>
          </c:val>
          <c:extLst>
            <c:ext xmlns:c16="http://schemas.microsoft.com/office/drawing/2014/chart" uri="{C3380CC4-5D6E-409C-BE32-E72D297353CC}">
              <c16:uniqueId val="{00000000-A581-4E21-9138-48F68C1C5A67}"/>
            </c:ext>
          </c:extLst>
        </c:ser>
        <c:dLbls>
          <c:showLegendKey val="0"/>
          <c:showVal val="0"/>
          <c:showCatName val="0"/>
          <c:showSerName val="0"/>
          <c:showPercent val="0"/>
          <c:showBubbleSize val="0"/>
        </c:dLbls>
        <c:gapWidth val="150"/>
        <c:axId val="297094336"/>
        <c:axId val="29709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extLst>
            <c:ext xmlns:c16="http://schemas.microsoft.com/office/drawing/2014/chart" uri="{C3380CC4-5D6E-409C-BE32-E72D297353CC}">
              <c16:uniqueId val="{00000001-A581-4E21-9138-48F68C1C5A67}"/>
            </c:ext>
          </c:extLst>
        </c:ser>
        <c:dLbls>
          <c:showLegendKey val="0"/>
          <c:showVal val="0"/>
          <c:showCatName val="0"/>
          <c:showSerName val="0"/>
          <c:showPercent val="0"/>
          <c:showBubbleSize val="0"/>
        </c:dLbls>
        <c:marker val="1"/>
        <c:smooth val="0"/>
        <c:axId val="297094336"/>
        <c:axId val="297094728"/>
      </c:lineChart>
      <c:dateAx>
        <c:axId val="297094336"/>
        <c:scaling>
          <c:orientation val="minMax"/>
        </c:scaling>
        <c:delete val="1"/>
        <c:axPos val="b"/>
        <c:numFmt formatCode="ge" sourceLinked="1"/>
        <c:majorTickMark val="none"/>
        <c:minorTickMark val="none"/>
        <c:tickLblPos val="none"/>
        <c:crossAx val="297094728"/>
        <c:crosses val="autoZero"/>
        <c:auto val="1"/>
        <c:lblOffset val="100"/>
        <c:baseTimeUnit val="years"/>
      </c:dateAx>
      <c:valAx>
        <c:axId val="29709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43.13</c:v>
                </c:pt>
                <c:pt idx="1">
                  <c:v>43.67</c:v>
                </c:pt>
                <c:pt idx="2">
                  <c:v>42.47</c:v>
                </c:pt>
                <c:pt idx="3">
                  <c:v>47.31</c:v>
                </c:pt>
                <c:pt idx="4">
                  <c:v>47.18</c:v>
                </c:pt>
              </c:numCache>
            </c:numRef>
          </c:val>
          <c:extLst>
            <c:ext xmlns:c16="http://schemas.microsoft.com/office/drawing/2014/chart" uri="{C3380CC4-5D6E-409C-BE32-E72D297353CC}">
              <c16:uniqueId val="{00000000-504F-43B4-A786-045F6B4EB0C8}"/>
            </c:ext>
          </c:extLst>
        </c:ser>
        <c:dLbls>
          <c:showLegendKey val="0"/>
          <c:showVal val="0"/>
          <c:showCatName val="0"/>
          <c:showSerName val="0"/>
          <c:showPercent val="0"/>
          <c:showBubbleSize val="0"/>
        </c:dLbls>
        <c:gapWidth val="150"/>
        <c:axId val="238351064"/>
        <c:axId val="6348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F-43B4-A786-045F6B4EB0C8}"/>
            </c:ext>
          </c:extLst>
        </c:ser>
        <c:dLbls>
          <c:showLegendKey val="0"/>
          <c:showVal val="0"/>
          <c:showCatName val="0"/>
          <c:showSerName val="0"/>
          <c:showPercent val="0"/>
          <c:showBubbleSize val="0"/>
        </c:dLbls>
        <c:marker val="1"/>
        <c:smooth val="0"/>
        <c:axId val="238351064"/>
        <c:axId val="63482152"/>
      </c:lineChart>
      <c:dateAx>
        <c:axId val="238351064"/>
        <c:scaling>
          <c:orientation val="minMax"/>
        </c:scaling>
        <c:delete val="1"/>
        <c:axPos val="b"/>
        <c:numFmt formatCode="ge" sourceLinked="1"/>
        <c:majorTickMark val="none"/>
        <c:minorTickMark val="none"/>
        <c:tickLblPos val="none"/>
        <c:crossAx val="63482152"/>
        <c:crosses val="autoZero"/>
        <c:auto val="1"/>
        <c:lblOffset val="100"/>
        <c:baseTimeUnit val="years"/>
      </c:dateAx>
      <c:valAx>
        <c:axId val="6348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5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01-4147-AF5C-20ECC9249D42}"/>
            </c:ext>
          </c:extLst>
        </c:ser>
        <c:dLbls>
          <c:showLegendKey val="0"/>
          <c:showVal val="0"/>
          <c:showCatName val="0"/>
          <c:showSerName val="0"/>
          <c:showPercent val="0"/>
          <c:showBubbleSize val="0"/>
        </c:dLbls>
        <c:gapWidth val="150"/>
        <c:axId val="238651720"/>
        <c:axId val="23922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01-4147-AF5C-20ECC9249D42}"/>
            </c:ext>
          </c:extLst>
        </c:ser>
        <c:dLbls>
          <c:showLegendKey val="0"/>
          <c:showVal val="0"/>
          <c:showCatName val="0"/>
          <c:showSerName val="0"/>
          <c:showPercent val="0"/>
          <c:showBubbleSize val="0"/>
        </c:dLbls>
        <c:marker val="1"/>
        <c:smooth val="0"/>
        <c:axId val="238651720"/>
        <c:axId val="239225576"/>
      </c:lineChart>
      <c:dateAx>
        <c:axId val="238651720"/>
        <c:scaling>
          <c:orientation val="minMax"/>
        </c:scaling>
        <c:delete val="1"/>
        <c:axPos val="b"/>
        <c:numFmt formatCode="ge" sourceLinked="1"/>
        <c:majorTickMark val="none"/>
        <c:minorTickMark val="none"/>
        <c:tickLblPos val="none"/>
        <c:crossAx val="239225576"/>
        <c:crosses val="autoZero"/>
        <c:auto val="1"/>
        <c:lblOffset val="100"/>
        <c:baseTimeUnit val="years"/>
      </c:dateAx>
      <c:valAx>
        <c:axId val="23922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5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19-4F94-9975-4D9438983D1F}"/>
            </c:ext>
          </c:extLst>
        </c:ser>
        <c:dLbls>
          <c:showLegendKey val="0"/>
          <c:showVal val="0"/>
          <c:showCatName val="0"/>
          <c:showSerName val="0"/>
          <c:showPercent val="0"/>
          <c:showBubbleSize val="0"/>
        </c:dLbls>
        <c:gapWidth val="150"/>
        <c:axId val="239026832"/>
        <c:axId val="23902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19-4F94-9975-4D9438983D1F}"/>
            </c:ext>
          </c:extLst>
        </c:ser>
        <c:dLbls>
          <c:showLegendKey val="0"/>
          <c:showVal val="0"/>
          <c:showCatName val="0"/>
          <c:showSerName val="0"/>
          <c:showPercent val="0"/>
          <c:showBubbleSize val="0"/>
        </c:dLbls>
        <c:marker val="1"/>
        <c:smooth val="0"/>
        <c:axId val="239026832"/>
        <c:axId val="239027224"/>
      </c:lineChart>
      <c:dateAx>
        <c:axId val="239026832"/>
        <c:scaling>
          <c:orientation val="minMax"/>
        </c:scaling>
        <c:delete val="1"/>
        <c:axPos val="b"/>
        <c:numFmt formatCode="ge" sourceLinked="1"/>
        <c:majorTickMark val="none"/>
        <c:minorTickMark val="none"/>
        <c:tickLblPos val="none"/>
        <c:crossAx val="239027224"/>
        <c:crosses val="autoZero"/>
        <c:auto val="1"/>
        <c:lblOffset val="100"/>
        <c:baseTimeUnit val="years"/>
      </c:dateAx>
      <c:valAx>
        <c:axId val="23902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2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B-4C29-80A0-D1B57DD59C89}"/>
            </c:ext>
          </c:extLst>
        </c:ser>
        <c:dLbls>
          <c:showLegendKey val="0"/>
          <c:showVal val="0"/>
          <c:showCatName val="0"/>
          <c:showSerName val="0"/>
          <c:showPercent val="0"/>
          <c:showBubbleSize val="0"/>
        </c:dLbls>
        <c:gapWidth val="150"/>
        <c:axId val="239028400"/>
        <c:axId val="23902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B-4C29-80A0-D1B57DD59C89}"/>
            </c:ext>
          </c:extLst>
        </c:ser>
        <c:dLbls>
          <c:showLegendKey val="0"/>
          <c:showVal val="0"/>
          <c:showCatName val="0"/>
          <c:showSerName val="0"/>
          <c:showPercent val="0"/>
          <c:showBubbleSize val="0"/>
        </c:dLbls>
        <c:marker val="1"/>
        <c:smooth val="0"/>
        <c:axId val="239028400"/>
        <c:axId val="239028792"/>
      </c:lineChart>
      <c:dateAx>
        <c:axId val="239028400"/>
        <c:scaling>
          <c:orientation val="minMax"/>
        </c:scaling>
        <c:delete val="1"/>
        <c:axPos val="b"/>
        <c:numFmt formatCode="ge" sourceLinked="1"/>
        <c:majorTickMark val="none"/>
        <c:minorTickMark val="none"/>
        <c:tickLblPos val="none"/>
        <c:crossAx val="239028792"/>
        <c:crosses val="autoZero"/>
        <c:auto val="1"/>
        <c:lblOffset val="100"/>
        <c:baseTimeUnit val="years"/>
      </c:dateAx>
      <c:valAx>
        <c:axId val="23902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2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0-425E-826C-72A543090289}"/>
            </c:ext>
          </c:extLst>
        </c:ser>
        <c:dLbls>
          <c:showLegendKey val="0"/>
          <c:showVal val="0"/>
          <c:showCatName val="0"/>
          <c:showSerName val="0"/>
          <c:showPercent val="0"/>
          <c:showBubbleSize val="0"/>
        </c:dLbls>
        <c:gapWidth val="150"/>
        <c:axId val="239029968"/>
        <c:axId val="23903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0-425E-826C-72A543090289}"/>
            </c:ext>
          </c:extLst>
        </c:ser>
        <c:dLbls>
          <c:showLegendKey val="0"/>
          <c:showVal val="0"/>
          <c:showCatName val="0"/>
          <c:showSerName val="0"/>
          <c:showPercent val="0"/>
          <c:showBubbleSize val="0"/>
        </c:dLbls>
        <c:marker val="1"/>
        <c:smooth val="0"/>
        <c:axId val="239029968"/>
        <c:axId val="239030360"/>
      </c:lineChart>
      <c:dateAx>
        <c:axId val="239029968"/>
        <c:scaling>
          <c:orientation val="minMax"/>
        </c:scaling>
        <c:delete val="1"/>
        <c:axPos val="b"/>
        <c:numFmt formatCode="ge" sourceLinked="1"/>
        <c:majorTickMark val="none"/>
        <c:minorTickMark val="none"/>
        <c:tickLblPos val="none"/>
        <c:crossAx val="239030360"/>
        <c:crosses val="autoZero"/>
        <c:auto val="1"/>
        <c:lblOffset val="100"/>
        <c:baseTimeUnit val="years"/>
      </c:dateAx>
      <c:valAx>
        <c:axId val="23903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2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4358.29</c:v>
                </c:pt>
                <c:pt idx="1">
                  <c:v>4067.86</c:v>
                </c:pt>
                <c:pt idx="2">
                  <c:v>3876.94</c:v>
                </c:pt>
                <c:pt idx="3">
                  <c:v>3566.54</c:v>
                </c:pt>
                <c:pt idx="4">
                  <c:v>865.15</c:v>
                </c:pt>
              </c:numCache>
            </c:numRef>
          </c:val>
          <c:extLst>
            <c:ext xmlns:c16="http://schemas.microsoft.com/office/drawing/2014/chart" uri="{C3380CC4-5D6E-409C-BE32-E72D297353CC}">
              <c16:uniqueId val="{00000000-B390-4EF6-B1EE-47645C5E6BD3}"/>
            </c:ext>
          </c:extLst>
        </c:ser>
        <c:dLbls>
          <c:showLegendKey val="0"/>
          <c:showVal val="0"/>
          <c:showCatName val="0"/>
          <c:showSerName val="0"/>
          <c:showPercent val="0"/>
          <c:showBubbleSize val="0"/>
        </c:dLbls>
        <c:gapWidth val="150"/>
        <c:axId val="239153704"/>
        <c:axId val="23915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extLst>
            <c:ext xmlns:c16="http://schemas.microsoft.com/office/drawing/2014/chart" uri="{C3380CC4-5D6E-409C-BE32-E72D297353CC}">
              <c16:uniqueId val="{00000001-B390-4EF6-B1EE-47645C5E6BD3}"/>
            </c:ext>
          </c:extLst>
        </c:ser>
        <c:dLbls>
          <c:showLegendKey val="0"/>
          <c:showVal val="0"/>
          <c:showCatName val="0"/>
          <c:showSerName val="0"/>
          <c:showPercent val="0"/>
          <c:showBubbleSize val="0"/>
        </c:dLbls>
        <c:marker val="1"/>
        <c:smooth val="0"/>
        <c:axId val="239153704"/>
        <c:axId val="239154096"/>
      </c:lineChart>
      <c:dateAx>
        <c:axId val="239153704"/>
        <c:scaling>
          <c:orientation val="minMax"/>
        </c:scaling>
        <c:delete val="1"/>
        <c:axPos val="b"/>
        <c:numFmt formatCode="ge" sourceLinked="1"/>
        <c:majorTickMark val="none"/>
        <c:minorTickMark val="none"/>
        <c:tickLblPos val="none"/>
        <c:crossAx val="239154096"/>
        <c:crosses val="autoZero"/>
        <c:auto val="1"/>
        <c:lblOffset val="100"/>
        <c:baseTimeUnit val="years"/>
      </c:dateAx>
      <c:valAx>
        <c:axId val="23915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5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24.68</c:v>
                </c:pt>
                <c:pt idx="1">
                  <c:v>66.06</c:v>
                </c:pt>
                <c:pt idx="2">
                  <c:v>64.959999999999994</c:v>
                </c:pt>
                <c:pt idx="3">
                  <c:v>55.29</c:v>
                </c:pt>
                <c:pt idx="4">
                  <c:v>52.01</c:v>
                </c:pt>
              </c:numCache>
            </c:numRef>
          </c:val>
          <c:extLst>
            <c:ext xmlns:c16="http://schemas.microsoft.com/office/drawing/2014/chart" uri="{C3380CC4-5D6E-409C-BE32-E72D297353CC}">
              <c16:uniqueId val="{00000000-E446-41B9-91DA-7B3444D9735D}"/>
            </c:ext>
          </c:extLst>
        </c:ser>
        <c:dLbls>
          <c:showLegendKey val="0"/>
          <c:showVal val="0"/>
          <c:showCatName val="0"/>
          <c:showSerName val="0"/>
          <c:showPercent val="0"/>
          <c:showBubbleSize val="0"/>
        </c:dLbls>
        <c:gapWidth val="150"/>
        <c:axId val="239155272"/>
        <c:axId val="23915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extLst>
            <c:ext xmlns:c16="http://schemas.microsoft.com/office/drawing/2014/chart" uri="{C3380CC4-5D6E-409C-BE32-E72D297353CC}">
              <c16:uniqueId val="{00000001-E446-41B9-91DA-7B3444D9735D}"/>
            </c:ext>
          </c:extLst>
        </c:ser>
        <c:dLbls>
          <c:showLegendKey val="0"/>
          <c:showVal val="0"/>
          <c:showCatName val="0"/>
          <c:showSerName val="0"/>
          <c:showPercent val="0"/>
          <c:showBubbleSize val="0"/>
        </c:dLbls>
        <c:marker val="1"/>
        <c:smooth val="0"/>
        <c:axId val="239155272"/>
        <c:axId val="239155664"/>
      </c:lineChart>
      <c:dateAx>
        <c:axId val="239155272"/>
        <c:scaling>
          <c:orientation val="minMax"/>
        </c:scaling>
        <c:delete val="1"/>
        <c:axPos val="b"/>
        <c:numFmt formatCode="ge" sourceLinked="1"/>
        <c:majorTickMark val="none"/>
        <c:minorTickMark val="none"/>
        <c:tickLblPos val="none"/>
        <c:crossAx val="239155664"/>
        <c:crosses val="autoZero"/>
        <c:auto val="1"/>
        <c:lblOffset val="100"/>
        <c:baseTimeUnit val="years"/>
      </c:dateAx>
      <c:valAx>
        <c:axId val="23915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5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783.59</c:v>
                </c:pt>
                <c:pt idx="1">
                  <c:v>292.52999999999997</c:v>
                </c:pt>
                <c:pt idx="2">
                  <c:v>295.93</c:v>
                </c:pt>
                <c:pt idx="3">
                  <c:v>359.9</c:v>
                </c:pt>
                <c:pt idx="4">
                  <c:v>378.05</c:v>
                </c:pt>
              </c:numCache>
            </c:numRef>
          </c:val>
          <c:extLst>
            <c:ext xmlns:c16="http://schemas.microsoft.com/office/drawing/2014/chart" uri="{C3380CC4-5D6E-409C-BE32-E72D297353CC}">
              <c16:uniqueId val="{00000000-C05D-45AA-B4C9-97E0E340603E}"/>
            </c:ext>
          </c:extLst>
        </c:ser>
        <c:dLbls>
          <c:showLegendKey val="0"/>
          <c:showVal val="0"/>
          <c:showCatName val="0"/>
          <c:showSerName val="0"/>
          <c:showPercent val="0"/>
          <c:showBubbleSize val="0"/>
        </c:dLbls>
        <c:gapWidth val="150"/>
        <c:axId val="297091200"/>
        <c:axId val="29709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extLst>
            <c:ext xmlns:c16="http://schemas.microsoft.com/office/drawing/2014/chart" uri="{C3380CC4-5D6E-409C-BE32-E72D297353CC}">
              <c16:uniqueId val="{00000001-C05D-45AA-B4C9-97E0E340603E}"/>
            </c:ext>
          </c:extLst>
        </c:ser>
        <c:dLbls>
          <c:showLegendKey val="0"/>
          <c:showVal val="0"/>
          <c:showCatName val="0"/>
          <c:showSerName val="0"/>
          <c:showPercent val="0"/>
          <c:showBubbleSize val="0"/>
        </c:dLbls>
        <c:marker val="1"/>
        <c:smooth val="0"/>
        <c:axId val="297091200"/>
        <c:axId val="297091592"/>
      </c:lineChart>
      <c:dateAx>
        <c:axId val="297091200"/>
        <c:scaling>
          <c:orientation val="minMax"/>
        </c:scaling>
        <c:delete val="1"/>
        <c:axPos val="b"/>
        <c:numFmt formatCode="ge" sourceLinked="1"/>
        <c:majorTickMark val="none"/>
        <c:minorTickMark val="none"/>
        <c:tickLblPos val="none"/>
        <c:crossAx val="297091592"/>
        <c:crosses val="autoZero"/>
        <c:auto val="1"/>
        <c:lblOffset val="100"/>
        <c:baseTimeUnit val="years"/>
      </c:dateAx>
      <c:valAx>
        <c:axId val="29709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北海道　様似町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4644</v>
      </c>
      <c r="AM8" s="47"/>
      <c r="AN8" s="47"/>
      <c r="AO8" s="47"/>
      <c r="AP8" s="47"/>
      <c r="AQ8" s="47"/>
      <c r="AR8" s="47"/>
      <c r="AS8" s="47"/>
      <c r="AT8" s="43">
        <f>データ!S6</f>
        <v>364.3</v>
      </c>
      <c r="AU8" s="43"/>
      <c r="AV8" s="43"/>
      <c r="AW8" s="43"/>
      <c r="AX8" s="43"/>
      <c r="AY8" s="43"/>
      <c r="AZ8" s="43"/>
      <c r="BA8" s="43"/>
      <c r="BB8" s="43">
        <f>データ!T6</f>
        <v>12.75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75.44</v>
      </c>
      <c r="Q10" s="43"/>
      <c r="R10" s="43"/>
      <c r="S10" s="43"/>
      <c r="T10" s="43"/>
      <c r="U10" s="43"/>
      <c r="V10" s="43"/>
      <c r="W10" s="43">
        <f>データ!P6</f>
        <v>81.12</v>
      </c>
      <c r="X10" s="43"/>
      <c r="Y10" s="43"/>
      <c r="Z10" s="43"/>
      <c r="AA10" s="43"/>
      <c r="AB10" s="43"/>
      <c r="AC10" s="43"/>
      <c r="AD10" s="47">
        <f>データ!Q6</f>
        <v>3880</v>
      </c>
      <c r="AE10" s="47"/>
      <c r="AF10" s="47"/>
      <c r="AG10" s="47"/>
      <c r="AH10" s="47"/>
      <c r="AI10" s="47"/>
      <c r="AJ10" s="47"/>
      <c r="AK10" s="2"/>
      <c r="AL10" s="47">
        <f>データ!U6</f>
        <v>3458</v>
      </c>
      <c r="AM10" s="47"/>
      <c r="AN10" s="47"/>
      <c r="AO10" s="47"/>
      <c r="AP10" s="47"/>
      <c r="AQ10" s="47"/>
      <c r="AR10" s="47"/>
      <c r="AS10" s="47"/>
      <c r="AT10" s="43">
        <f>データ!V6</f>
        <v>1.82</v>
      </c>
      <c r="AU10" s="43"/>
      <c r="AV10" s="43"/>
      <c r="AW10" s="43"/>
      <c r="AX10" s="43"/>
      <c r="AY10" s="43"/>
      <c r="AZ10" s="43"/>
      <c r="BA10" s="43"/>
      <c r="BB10" s="43">
        <f>データ!W6</f>
        <v>1900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16080</v>
      </c>
      <c r="D6" s="31">
        <f t="shared" si="3"/>
        <v>47</v>
      </c>
      <c r="E6" s="31">
        <f t="shared" si="3"/>
        <v>17</v>
      </c>
      <c r="F6" s="31">
        <f t="shared" si="3"/>
        <v>4</v>
      </c>
      <c r="G6" s="31">
        <f t="shared" si="3"/>
        <v>0</v>
      </c>
      <c r="H6" s="31" t="str">
        <f t="shared" si="3"/>
        <v>北海道　様似町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75.44</v>
      </c>
      <c r="P6" s="32">
        <f t="shared" si="3"/>
        <v>81.12</v>
      </c>
      <c r="Q6" s="32">
        <f t="shared" si="3"/>
        <v>3880</v>
      </c>
      <c r="R6" s="32">
        <f t="shared" si="3"/>
        <v>4644</v>
      </c>
      <c r="S6" s="32">
        <f t="shared" si="3"/>
        <v>364.3</v>
      </c>
      <c r="T6" s="32">
        <f t="shared" si="3"/>
        <v>12.75</v>
      </c>
      <c r="U6" s="32">
        <f t="shared" si="3"/>
        <v>3458</v>
      </c>
      <c r="V6" s="32">
        <f t="shared" si="3"/>
        <v>1.82</v>
      </c>
      <c r="W6" s="32">
        <f t="shared" si="3"/>
        <v>1900</v>
      </c>
      <c r="X6" s="33">
        <f>IF(X7="",NA(),X7)</f>
        <v>43.13</v>
      </c>
      <c r="Y6" s="33">
        <f t="shared" ref="Y6:AG6" si="4">IF(Y7="",NA(),Y7)</f>
        <v>43.67</v>
      </c>
      <c r="Z6" s="33">
        <f t="shared" si="4"/>
        <v>42.47</v>
      </c>
      <c r="AA6" s="33">
        <f t="shared" si="4"/>
        <v>47.31</v>
      </c>
      <c r="AB6" s="33">
        <f t="shared" si="4"/>
        <v>47.18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4358.29</v>
      </c>
      <c r="BF6" s="33">
        <f t="shared" ref="BF6:BN6" si="7">IF(BF7="",NA(),BF7)</f>
        <v>4067.86</v>
      </c>
      <c r="BG6" s="33">
        <f t="shared" si="7"/>
        <v>3876.94</v>
      </c>
      <c r="BH6" s="33">
        <f t="shared" si="7"/>
        <v>3566.54</v>
      </c>
      <c r="BI6" s="33">
        <f t="shared" si="7"/>
        <v>865.15</v>
      </c>
      <c r="BJ6" s="33">
        <f t="shared" si="7"/>
        <v>1835.56</v>
      </c>
      <c r="BK6" s="33">
        <f t="shared" si="7"/>
        <v>1716.82</v>
      </c>
      <c r="BL6" s="33">
        <f t="shared" si="7"/>
        <v>1569.13</v>
      </c>
      <c r="BM6" s="33">
        <f t="shared" si="7"/>
        <v>1436</v>
      </c>
      <c r="BN6" s="33">
        <f t="shared" si="7"/>
        <v>1434.89</v>
      </c>
      <c r="BO6" s="32" t="str">
        <f>IF(BO7="","",IF(BO7="-","【-】","【"&amp;SUBSTITUTE(TEXT(BO7,"#,##0.00"),"-","△")&amp;"】"))</f>
        <v>【1,457.06】</v>
      </c>
      <c r="BP6" s="33">
        <f>IF(BP7="",NA(),BP7)</f>
        <v>24.68</v>
      </c>
      <c r="BQ6" s="33">
        <f t="shared" ref="BQ6:BY6" si="8">IF(BQ7="",NA(),BQ7)</f>
        <v>66.06</v>
      </c>
      <c r="BR6" s="33">
        <f t="shared" si="8"/>
        <v>64.959999999999994</v>
      </c>
      <c r="BS6" s="33">
        <f t="shared" si="8"/>
        <v>55.29</v>
      </c>
      <c r="BT6" s="33">
        <f t="shared" si="8"/>
        <v>52.01</v>
      </c>
      <c r="BU6" s="33">
        <f t="shared" si="8"/>
        <v>52.89</v>
      </c>
      <c r="BV6" s="33">
        <f t="shared" si="8"/>
        <v>51.73</v>
      </c>
      <c r="BW6" s="33">
        <f t="shared" si="8"/>
        <v>64.63</v>
      </c>
      <c r="BX6" s="33">
        <f t="shared" si="8"/>
        <v>66.56</v>
      </c>
      <c r="BY6" s="33">
        <f t="shared" si="8"/>
        <v>66.22</v>
      </c>
      <c r="BZ6" s="32" t="str">
        <f>IF(BZ7="","",IF(BZ7="-","【-】","【"&amp;SUBSTITUTE(TEXT(BZ7,"#,##0.00"),"-","△")&amp;"】"))</f>
        <v>【64.73】</v>
      </c>
      <c r="CA6" s="33">
        <f>IF(CA7="",NA(),CA7)</f>
        <v>783.59</v>
      </c>
      <c r="CB6" s="33">
        <f t="shared" ref="CB6:CJ6" si="9">IF(CB7="",NA(),CB7)</f>
        <v>292.52999999999997</v>
      </c>
      <c r="CC6" s="33">
        <f t="shared" si="9"/>
        <v>295.93</v>
      </c>
      <c r="CD6" s="33">
        <f t="shared" si="9"/>
        <v>359.9</v>
      </c>
      <c r="CE6" s="33">
        <f t="shared" si="9"/>
        <v>378.05</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42.6</v>
      </c>
      <c r="CM6" s="33">
        <f t="shared" ref="CM6:CU6" si="10">IF(CM7="",NA(),CM7)</f>
        <v>44.99</v>
      </c>
      <c r="CN6" s="33">
        <f t="shared" si="10"/>
        <v>45.2</v>
      </c>
      <c r="CO6" s="33">
        <f t="shared" si="10"/>
        <v>43.47</v>
      </c>
      <c r="CP6" s="33">
        <f t="shared" si="10"/>
        <v>44.23</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87.8</v>
      </c>
      <c r="CX6" s="33">
        <f t="shared" ref="CX6:DF6" si="11">IF(CX7="",NA(),CX7)</f>
        <v>88.65</v>
      </c>
      <c r="CY6" s="33">
        <f t="shared" si="11"/>
        <v>89.33</v>
      </c>
      <c r="CZ6" s="33">
        <f t="shared" si="11"/>
        <v>90.86</v>
      </c>
      <c r="DA6" s="33">
        <f t="shared" si="11"/>
        <v>89.91</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16080</v>
      </c>
      <c r="D7" s="35">
        <v>47</v>
      </c>
      <c r="E7" s="35">
        <v>17</v>
      </c>
      <c r="F7" s="35">
        <v>4</v>
      </c>
      <c r="G7" s="35">
        <v>0</v>
      </c>
      <c r="H7" s="35" t="s">
        <v>96</v>
      </c>
      <c r="I7" s="35" t="s">
        <v>97</v>
      </c>
      <c r="J7" s="35" t="s">
        <v>98</v>
      </c>
      <c r="K7" s="35" t="s">
        <v>99</v>
      </c>
      <c r="L7" s="35" t="s">
        <v>100</v>
      </c>
      <c r="M7" s="36" t="s">
        <v>101</v>
      </c>
      <c r="N7" s="36" t="s">
        <v>102</v>
      </c>
      <c r="O7" s="36">
        <v>75.44</v>
      </c>
      <c r="P7" s="36">
        <v>81.12</v>
      </c>
      <c r="Q7" s="36">
        <v>3880</v>
      </c>
      <c r="R7" s="36">
        <v>4644</v>
      </c>
      <c r="S7" s="36">
        <v>364.3</v>
      </c>
      <c r="T7" s="36">
        <v>12.75</v>
      </c>
      <c r="U7" s="36">
        <v>3458</v>
      </c>
      <c r="V7" s="36">
        <v>1.82</v>
      </c>
      <c r="W7" s="36">
        <v>1900</v>
      </c>
      <c r="X7" s="36">
        <v>43.13</v>
      </c>
      <c r="Y7" s="36">
        <v>43.67</v>
      </c>
      <c r="Z7" s="36">
        <v>42.47</v>
      </c>
      <c r="AA7" s="36">
        <v>47.31</v>
      </c>
      <c r="AB7" s="36">
        <v>47.18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4358.29</v>
      </c>
      <c r="BF7" s="36">
        <v>4067.86</v>
      </c>
      <c r="BG7" s="36">
        <v>3876.94</v>
      </c>
      <c r="BH7" s="36">
        <v>3566.54</v>
      </c>
      <c r="BI7" s="36">
        <v>865.15</v>
      </c>
      <c r="BJ7" s="36">
        <v>1835.56</v>
      </c>
      <c r="BK7" s="36">
        <v>1716.82</v>
      </c>
      <c r="BL7" s="36">
        <v>1569.13</v>
      </c>
      <c r="BM7" s="36">
        <v>1436</v>
      </c>
      <c r="BN7" s="36">
        <v>1434.89</v>
      </c>
      <c r="BO7" s="36">
        <v>1457.06</v>
      </c>
      <c r="BP7" s="36">
        <v>24.68</v>
      </c>
      <c r="BQ7" s="36">
        <v>66.06</v>
      </c>
      <c r="BR7" s="36">
        <v>64.959999999999994</v>
      </c>
      <c r="BS7" s="36">
        <v>55.29</v>
      </c>
      <c r="BT7" s="36">
        <v>52.01</v>
      </c>
      <c r="BU7" s="36">
        <v>52.89</v>
      </c>
      <c r="BV7" s="36">
        <v>51.73</v>
      </c>
      <c r="BW7" s="36">
        <v>64.63</v>
      </c>
      <c r="BX7" s="36">
        <v>66.56</v>
      </c>
      <c r="BY7" s="36">
        <v>66.22</v>
      </c>
      <c r="BZ7" s="36">
        <v>64.73</v>
      </c>
      <c r="CA7" s="36">
        <v>783.59</v>
      </c>
      <c r="CB7" s="36">
        <v>292.52999999999997</v>
      </c>
      <c r="CC7" s="36">
        <v>295.93</v>
      </c>
      <c r="CD7" s="36">
        <v>359.9</v>
      </c>
      <c r="CE7" s="36">
        <v>378.05</v>
      </c>
      <c r="CF7" s="36">
        <v>300.52</v>
      </c>
      <c r="CG7" s="36">
        <v>310.47000000000003</v>
      </c>
      <c r="CH7" s="36">
        <v>245.75</v>
      </c>
      <c r="CI7" s="36">
        <v>244.29</v>
      </c>
      <c r="CJ7" s="36">
        <v>246.72</v>
      </c>
      <c r="CK7" s="36">
        <v>250.25</v>
      </c>
      <c r="CL7" s="36">
        <v>42.6</v>
      </c>
      <c r="CM7" s="36">
        <v>44.99</v>
      </c>
      <c r="CN7" s="36">
        <v>45.2</v>
      </c>
      <c r="CO7" s="36">
        <v>43.47</v>
      </c>
      <c r="CP7" s="36">
        <v>44.23</v>
      </c>
      <c r="CQ7" s="36">
        <v>36.799999999999997</v>
      </c>
      <c r="CR7" s="36">
        <v>36.67</v>
      </c>
      <c r="CS7" s="36">
        <v>43.65</v>
      </c>
      <c r="CT7" s="36">
        <v>43.58</v>
      </c>
      <c r="CU7" s="36">
        <v>41.35</v>
      </c>
      <c r="CV7" s="36">
        <v>40.31</v>
      </c>
      <c r="CW7" s="36">
        <v>87.8</v>
      </c>
      <c r="CX7" s="36">
        <v>88.65</v>
      </c>
      <c r="CY7" s="36">
        <v>89.33</v>
      </c>
      <c r="CZ7" s="36">
        <v>90.86</v>
      </c>
      <c r="DA7" s="36">
        <v>89.91</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suidou-k-3</cp:lastModifiedBy>
  <cp:lastPrinted>2017-02-15T06:36:14Z</cp:lastPrinted>
  <dcterms:created xsi:type="dcterms:W3CDTF">2017-02-08T02:57:51Z</dcterms:created>
  <dcterms:modified xsi:type="dcterms:W3CDTF">2017-02-16T05:00:20Z</dcterms:modified>
  <cp:category/>
</cp:coreProperties>
</file>