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nBdmFWxhliI1B1Nh4a0S8D6jMcXb4+lYqNUreOIHjYmUqMM8IoeuTSYxRdlcFHhxH/ONJCNK1jKGgIrj9Hmw0Q==" workbookSaltValue="4Jom2x8lZWRQMhBrMH02W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<sst xmlns="http://schemas.openxmlformats.org/spreadsheetml/2006/main" count="236" uniqueCount="120">
  <si>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</si>
  <si>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</si>
  <si>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</si>
  <si>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</si>
  <si>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</si>
  <si>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</si>
  <si>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</si>
  <si>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</si>
  <si>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</si>
  <si>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</si>
  <si>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</si>
  <si>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</si>
  <si>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</si>
  <si>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</si>
  <si>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</si>
  <si>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</si>
  <si>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</si>
  <si>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</si>
  <si>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</si>
  <si>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</si>
  <si>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</si>
  <si>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</si>
  <si>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</si>
  <si>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</si>
  <si>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</si>
  <si>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</si>
  <si>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</si>
  <si>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</si>
  <si>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</si>
  <si>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</si>
  <si>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</si>
  <si>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</si>
  <si>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</si>
  <si>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</si>
  <si>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</si>
  <si>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</si>
  <si>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</si>
  <si>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</si>
  <si>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</si>
  <si>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</si>
  <si>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</si>
  <si>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</si>
  <si>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</si>
  <si>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</si>
  <si>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</si>
  <si>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</si>
  <si>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</si>
  <si>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</si>
  <si>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</si>
  <si>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</si>
  <si>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</si>
  <si>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</si>
  <si>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</si>
  <si>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</si>
  <si>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</si>
  <si>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</si>
  <si>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</si>
  <si>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</si>
  <si>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</si>
  <si>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</si>
  <si>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</si>
  <si>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</si>
  <si>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</si>
  <si>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</si>
  <si>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</si>
  <si>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</si>
  <si>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</si>
  <si>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</si>
  <si>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</si>
  <si>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</si>
  <si>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</si>
  <si>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</si>
  <si>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</si>
  <si>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</si>
  <si>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</si>
  <si>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</si>
  <si>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</si>
  <si>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</si>
  <si>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</si>
  <si>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</si>
  <si>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</si>
  <si>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</si>
  <si>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</si>
  <si>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</si>
  <si>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</si>
  <si>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</si>
  <si>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</si>
  <si>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</si>
  <si>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</si>
  <si>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</si>
  <si>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</si>
  <si>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</si>
  <si>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</si>
  <si>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</si>
  <si>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</si>
  <si>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</si>
  <si>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</si>
  <si>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</si>
  <si>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様似町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</si>
  <si>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</si>
  <si>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</si>
  <si>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</si>
  <si>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</si>
  <si>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</si>
  <si>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</si>
  <si>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</si>
  <si>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</si>
  <si>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</si>
  <si>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</si>
  <si>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</si>
  <si>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</si>
  <si>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</si>
  <si>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</si>
  <si>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</si>
  <si>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</si>
  <si>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</si>
  <si>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</si>
  <si>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①改善傾向だが、引き続き経営改善を図っていく
必要がある。
④類似団体と比較して大幅に高い比率となっている。
⑤類似団体と比較して低い比率となっている。
⑥類似団体と比較して高い原価となっている。
⑦類似団体と比較して高い利用率で推移している。
⑧減少傾向だが、類似団体と比較して高い数値となっている。
以上のことから、類似団体と比較して、水洗化率は高く、利用率も少し高い値となっているが、経営の健全性・効率化は非常に厳しい状況である。
</t>
    <rPh sb="1" eb="3">
      <t>カイゼン</t>
    </rPh>
    <rPh sb="3" eb="5">
      <t>ケイコウ</t>
    </rPh>
    <rPh sb="8" eb="9">
      <t>ヒ</t>
    </rPh>
    <rPh sb="10" eb="11">
      <t>ツヅ</t>
    </rPh>
    <rPh sb="12" eb="14">
      <t>ケイエイ</t>
    </rPh>
    <rPh sb="14" eb="16">
      <t>カイゼン</t>
    </rPh>
    <rPh sb="17" eb="18">
      <t>ハカ</t>
    </rPh>
    <rPh sb="23" eb="25">
      <t>ヒツヨウ</t>
    </rPh>
    <rPh sb="31" eb="33">
      <t>ルイジ</t>
    </rPh>
    <rPh sb="33" eb="35">
      <t>ダンタイ</t>
    </rPh>
    <rPh sb="36" eb="38">
      <t>ヒカク</t>
    </rPh>
    <rPh sb="40" eb="42">
      <t>オオハバ</t>
    </rPh>
    <rPh sb="43" eb="44">
      <t>タカ</t>
    </rPh>
    <rPh sb="45" eb="47">
      <t>ヒリツ</t>
    </rPh>
    <rPh sb="56" eb="58">
      <t>ルイジ</t>
    </rPh>
    <rPh sb="58" eb="60">
      <t>ダンタイ</t>
    </rPh>
    <rPh sb="61" eb="63">
      <t>ヒカク</t>
    </rPh>
    <rPh sb="65" eb="66">
      <t>ヒク</t>
    </rPh>
    <rPh sb="67" eb="69">
      <t>ヒリツ</t>
    </rPh>
    <rPh sb="78" eb="80">
      <t>ルイジ</t>
    </rPh>
    <rPh sb="80" eb="82">
      <t>ダンタイ</t>
    </rPh>
    <rPh sb="83" eb="85">
      <t>ヒカク</t>
    </rPh>
    <rPh sb="87" eb="88">
      <t>タカ</t>
    </rPh>
    <rPh sb="89" eb="91">
      <t>ゲンカ</t>
    </rPh>
    <rPh sb="100" eb="102">
      <t>ルイジ</t>
    </rPh>
    <rPh sb="102" eb="104">
      <t>ダンタイ</t>
    </rPh>
    <rPh sb="105" eb="107">
      <t>ヒカク</t>
    </rPh>
    <rPh sb="109" eb="110">
      <t>タカ</t>
    </rPh>
    <rPh sb="111" eb="114">
      <t>リヨウリツ</t>
    </rPh>
    <rPh sb="115" eb="117">
      <t>スイイ</t>
    </rPh>
    <rPh sb="124" eb="126">
      <t>ゲンショウ</t>
    </rPh>
    <rPh sb="126" eb="128">
      <t>ケイコウ</t>
    </rPh>
    <rPh sb="131" eb="133">
      <t>ルイジ</t>
    </rPh>
    <rPh sb="133" eb="135">
      <t>ダンタイ</t>
    </rPh>
    <rPh sb="136" eb="138">
      <t>ヒカク</t>
    </rPh>
    <rPh sb="140" eb="141">
      <t>タカ</t>
    </rPh>
    <rPh sb="142" eb="144">
      <t>スウチ</t>
    </rPh>
    <rPh sb="153" eb="155">
      <t>イジョウ</t>
    </rPh>
    <rPh sb="161" eb="163">
      <t>ルイジ</t>
    </rPh>
    <rPh sb="163" eb="165">
      <t>ダンタイ</t>
    </rPh>
    <rPh sb="166" eb="168">
      <t>ヒカク</t>
    </rPh>
    <rPh sb="171" eb="174">
      <t>スイセンカ</t>
    </rPh>
    <rPh sb="174" eb="175">
      <t>リツ</t>
    </rPh>
    <rPh sb="176" eb="177">
      <t>タカ</t>
    </rPh>
    <rPh sb="179" eb="182">
      <t>リヨウリツ</t>
    </rPh>
    <rPh sb="183" eb="184">
      <t>スコ</t>
    </rPh>
    <rPh sb="185" eb="186">
      <t>タカ</t>
    </rPh>
    <rPh sb="187" eb="188">
      <t>アタイ</t>
    </rPh>
    <rPh sb="196" eb="198">
      <t>ケイエイ</t>
    </rPh>
    <rPh sb="199" eb="202">
      <t>ケンゼンセイ</t>
    </rPh>
    <rPh sb="203" eb="206">
      <t>コウリツカ</t>
    </rPh>
    <rPh sb="207" eb="209">
      <t>ヒジョウ</t>
    </rPh>
    <rPh sb="210" eb="211">
      <t>キビ</t>
    </rPh>
    <rPh sb="213" eb="215">
      <t>ジョウキョウ</t>
    </rPh>
    <phoneticPr fontId="4"/>
  </si>
  <si>
    <t>処理場については令和２年度策定のストックマネジメント計画により令和３年度～令和７年度に外壁・建築電気・電気設備の更新を実施予定。
管渠については、法定耐用年数が未経過のため、計画的な更新が必要な時期とはなっていない。</t>
    <rPh sb="0" eb="3">
      <t>ショリジョウ</t>
    </rPh>
    <rPh sb="8" eb="10">
      <t>レイワ</t>
    </rPh>
    <rPh sb="11" eb="12">
      <t>ネン</t>
    </rPh>
    <rPh sb="12" eb="13">
      <t>ド</t>
    </rPh>
    <rPh sb="13" eb="15">
      <t>サクテイ</t>
    </rPh>
    <rPh sb="26" eb="28">
      <t>ケイカク</t>
    </rPh>
    <rPh sb="31" eb="33">
      <t>レイワ</t>
    </rPh>
    <rPh sb="34" eb="35">
      <t>ネン</t>
    </rPh>
    <rPh sb="35" eb="36">
      <t>ド</t>
    </rPh>
    <rPh sb="37" eb="39">
      <t>レイワ</t>
    </rPh>
    <rPh sb="40" eb="41">
      <t>ネン</t>
    </rPh>
    <rPh sb="41" eb="42">
      <t>ド</t>
    </rPh>
    <rPh sb="43" eb="45">
      <t>ガイヘキ</t>
    </rPh>
    <rPh sb="46" eb="48">
      <t>ケンチク</t>
    </rPh>
    <rPh sb="48" eb="50">
      <t>デンキ</t>
    </rPh>
    <rPh sb="51" eb="53">
      <t>デンキ</t>
    </rPh>
    <rPh sb="53" eb="55">
      <t>セツビ</t>
    </rPh>
    <rPh sb="56" eb="58">
      <t>コウシン</t>
    </rPh>
    <rPh sb="59" eb="61">
      <t>ジッシ</t>
    </rPh>
    <rPh sb="61" eb="63">
      <t>ヨテイ</t>
    </rPh>
    <rPh sb="65" eb="66">
      <t>カン</t>
    </rPh>
    <rPh sb="66" eb="67">
      <t>キョ</t>
    </rPh>
    <rPh sb="73" eb="75">
      <t>ホウテイ</t>
    </rPh>
    <rPh sb="75" eb="77">
      <t>タイヨウ</t>
    </rPh>
    <rPh sb="77" eb="79">
      <t>ネンスウ</t>
    </rPh>
    <rPh sb="80" eb="81">
      <t>ミ</t>
    </rPh>
    <rPh sb="81" eb="83">
      <t>ケイカ</t>
    </rPh>
    <rPh sb="87" eb="90">
      <t>ケイカクテキ</t>
    </rPh>
    <rPh sb="91" eb="93">
      <t>コウシン</t>
    </rPh>
    <rPh sb="94" eb="96">
      <t>ヒツヨウ</t>
    </rPh>
    <rPh sb="97" eb="99">
      <t>ジキ</t>
    </rPh>
    <phoneticPr fontId="4"/>
  </si>
  <si>
    <t>経費の多くを使用料収入以外で賄っている状況であり、現状では大幅な改善は見込めない。
平成１１年３月供用開始以来、大きな事故もなく事業を進めているが、今後は老朽化に伴う改築更新費の増加、人口減少による使用料収入の減少、技術者確保等の問題を改善する必要がある。</t>
    <rPh sb="0" eb="2">
      <t>ケイヒ</t>
    </rPh>
    <rPh sb="3" eb="4">
      <t>オオ</t>
    </rPh>
    <rPh sb="6" eb="9">
      <t>シヨウリョウ</t>
    </rPh>
    <rPh sb="9" eb="11">
      <t>シュウニュウ</t>
    </rPh>
    <rPh sb="11" eb="13">
      <t>イガイ</t>
    </rPh>
    <rPh sb="14" eb="15">
      <t>マカナ</t>
    </rPh>
    <rPh sb="19" eb="21">
      <t>ジョウキョウ</t>
    </rPh>
    <rPh sb="25" eb="27">
      <t>ゲンジョウ</t>
    </rPh>
    <rPh sb="29" eb="31">
      <t>オオハバ</t>
    </rPh>
    <rPh sb="32" eb="34">
      <t>カイゼン</t>
    </rPh>
    <rPh sb="35" eb="37">
      <t>ミコ</t>
    </rPh>
    <rPh sb="42" eb="44">
      <t>ヘイセイ</t>
    </rPh>
    <rPh sb="46" eb="47">
      <t>ネン</t>
    </rPh>
    <rPh sb="48" eb="49">
      <t>ツキ</t>
    </rPh>
    <rPh sb="49" eb="51">
      <t>キョウヨウ</t>
    </rPh>
    <rPh sb="51" eb="53">
      <t>カイシ</t>
    </rPh>
    <rPh sb="53" eb="55">
      <t>イライ</t>
    </rPh>
    <rPh sb="56" eb="57">
      <t>オオ</t>
    </rPh>
    <rPh sb="59" eb="61">
      <t>ジコ</t>
    </rPh>
    <rPh sb="64" eb="66">
      <t>ジギョウ</t>
    </rPh>
    <rPh sb="67" eb="68">
      <t>スス</t>
    </rPh>
    <rPh sb="74" eb="76">
      <t>コンゴ</t>
    </rPh>
    <rPh sb="77" eb="80">
      <t>ロウキュウカ</t>
    </rPh>
    <rPh sb="81" eb="82">
      <t>トモナ</t>
    </rPh>
    <rPh sb="83" eb="85">
      <t>カイチク</t>
    </rPh>
    <rPh sb="85" eb="87">
      <t>コウシン</t>
    </rPh>
    <rPh sb="87" eb="88">
      <t>ヒ</t>
    </rPh>
    <rPh sb="89" eb="91">
      <t>ゾウカ</t>
    </rPh>
    <rPh sb="92" eb="94">
      <t>ジンコウ</t>
    </rPh>
    <rPh sb="94" eb="96">
      <t>ゲンショウ</t>
    </rPh>
    <rPh sb="99" eb="102">
      <t>シヨウリョウ</t>
    </rPh>
    <rPh sb="102" eb="104">
      <t>シュウニュウ</t>
    </rPh>
    <rPh sb="105" eb="107">
      <t>ゲンショウ</t>
    </rPh>
    <rPh sb="108" eb="111">
      <t>ギジュツシャ</t>
    </rPh>
    <rPh sb="111" eb="113">
      <t>カクホ</t>
    </rPh>
    <rPh sb="113" eb="114">
      <t>ナド</t>
    </rPh>
    <rPh sb="115" eb="117">
      <t>モンダイ</t>
    </rPh>
    <rPh sb="118" eb="120">
      <t>カイゼン</t>
    </rPh>
    <rPh sb="122" eb="12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</si>
</sst>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0-4665-868E-0F5BC5E61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70112"/>
        <c:axId val="829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B0-4665-868E-0F5BC5E61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70112"/>
        <c:axId val="82972032"/>
      </c:lineChart>
      <c:dateAx>
        <c:axId val="8297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2972032"/>
        <c:crosses val="autoZero"/>
        <c:auto val="1"/>
        <c:lblOffset val="100"/>
        <c:baseTimeUnit val="years"/>
      </c:dateAx>
      <c:valAx>
        <c:axId val="829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7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46.96</c:v>
                </c:pt>
                <c:pt idx="1">
                  <c:v>82.78</c:v>
                </c:pt>
                <c:pt idx="2">
                  <c:v>85.76</c:v>
                </c:pt>
                <c:pt idx="3">
                  <c:v>88.07</c:v>
                </c:pt>
                <c:pt idx="4">
                  <c:v>85.92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77-49D9-AE03-AF4A5F94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15552"/>
        <c:axId val="8302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77-49D9-AE03-AF4A5F94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5552"/>
        <c:axId val="83021824"/>
      </c:lineChart>
      <c:dateAx>
        <c:axId val="83015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3021824"/>
        <c:crosses val="autoZero"/>
        <c:auto val="1"/>
        <c:lblOffset val="100"/>
        <c:baseTimeUnit val="years"/>
      </c:dateAx>
      <c:valAx>
        <c:axId val="8302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01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4-4E60-84AA-BD297749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92608"/>
        <c:axId val="8510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D4-4E60-84AA-BD297749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92608"/>
        <c:axId val="85102976"/>
      </c:lineChart>
      <c:dateAx>
        <c:axId val="85092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5102976"/>
        <c:crosses val="autoZero"/>
        <c:auto val="1"/>
        <c:lblOffset val="100"/>
        <c:baseTimeUnit val="years"/>
      </c:dateAx>
      <c:valAx>
        <c:axId val="8510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9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54-4A49-8A9A-4387CACE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29856"/>
        <c:axId val="8625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54-4A49-8A9A-4387CACE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29856"/>
        <c:axId val="86250240"/>
      </c:lineChart>
      <c:dateAx>
        <c:axId val="8512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250240"/>
        <c:crosses val="autoZero"/>
        <c:auto val="1"/>
        <c:lblOffset val="100"/>
        <c:baseTimeUnit val="years"/>
      </c:dateAx>
      <c:valAx>
        <c:axId val="8625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2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1F-4B6D-8C2E-9DCB5F864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89792"/>
        <c:axId val="8630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1F-4B6D-8C2E-9DCB5F864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89792"/>
        <c:axId val="86300160"/>
      </c:lineChart>
      <c:dateAx>
        <c:axId val="86289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300160"/>
        <c:crosses val="autoZero"/>
        <c:auto val="1"/>
        <c:lblOffset val="100"/>
        <c:baseTimeUnit val="years"/>
      </c:dateAx>
      <c:valAx>
        <c:axId val="8630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8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B-4D19-B23B-63352874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31392"/>
        <c:axId val="8633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5B-4D19-B23B-63352874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31392"/>
        <c:axId val="86333312"/>
      </c:lineChart>
      <c:dateAx>
        <c:axId val="86331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333312"/>
        <c:crosses val="autoZero"/>
        <c:auto val="1"/>
        <c:lblOffset val="100"/>
        <c:baseTimeUnit val="years"/>
      </c:dateAx>
      <c:valAx>
        <c:axId val="8633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3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2671.12</c:v>
                </c:pt>
                <c:pt idx="1">
                  <c:v>2427.0100000000002</c:v>
                </c:pt>
                <c:pt idx="2">
                  <c:v>2471.9899999999998</c:v>
                </c:pt>
                <c:pt idx="3">
                  <c:v>2146.88</c:v>
                </c:pt>
                <c:pt idx="4">
                  <c:v>1891.15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F6-4721-960A-71C0F55B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89120"/>
        <c:axId val="8639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F6-4721-960A-71C0F55B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89120"/>
        <c:axId val="86391040"/>
      </c:lineChart>
      <c:dateAx>
        <c:axId val="86389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391040"/>
        <c:crosses val="autoZero"/>
        <c:auto val="1"/>
        <c:lblOffset val="100"/>
        <c:baseTimeUnit val="years"/>
      </c:dateAx>
      <c:valAx>
        <c:axId val="8639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8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57.2</c:v>
                </c:pt>
                <c:pt idx="1">
                  <c:v>53.87</c:v>
                </c:pt>
                <c:pt idx="2">
                  <c:v>58.96</c:v>
                </c:pt>
                <c:pt idx="3">
                  <c:v>64.58</c:v>
                </c:pt>
                <c:pt idx="4">
                  <c:v>59.95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A8-4091-A2F0-C5CE5898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26368"/>
        <c:axId val="8642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A8-4091-A2F0-C5CE5898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26368"/>
        <c:axId val="86428288"/>
      </c:lineChart>
      <c:dateAx>
        <c:axId val="86426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428288"/>
        <c:crosses val="autoZero"/>
        <c:auto val="1"/>
        <c:lblOffset val="100"/>
        <c:baseTimeUnit val="years"/>
      </c:dateAx>
      <c:valAx>
        <c:axId val="8642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2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352.88</c:v>
                </c:pt>
                <c:pt idx="1">
                  <c:v>374.71</c:v>
                </c:pt>
                <c:pt idx="2">
                  <c:v>339.06</c:v>
                </c:pt>
                <c:pt idx="3">
                  <c:v>311.67</c:v>
                </c:pt>
                <c:pt idx="4">
                  <c:v>334.87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E7-4FA5-B21B-499B496A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36960"/>
        <c:axId val="8653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E7-4FA5-B21B-499B496A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36960"/>
        <c:axId val="86538880"/>
      </c:lineChart>
      <c:dateAx>
        <c:axId val="86536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538880"/>
        <c:crosses val="autoZero"/>
        <c:auto val="1"/>
        <c:lblOffset val="100"/>
        <c:baseTimeUnit val="years"/>
      </c:dateAx>
      <c:valAx>
        <c:axId val="8653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3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47.54</c:v>
                </c:pt>
                <c:pt idx="1">
                  <c:v>46.38</c:v>
                </c:pt>
                <c:pt idx="2">
                  <c:v>46.26</c:v>
                </c:pt>
                <c:pt idx="3">
                  <c:v>46.26</c:v>
                </c:pt>
                <c:pt idx="4">
                  <c:v>49.57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3C-449A-8579-FD2E292C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70112"/>
        <c:axId val="865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3C-449A-8579-FD2E292C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70112"/>
        <c:axId val="86572032"/>
      </c:lineChart>
      <c:dateAx>
        <c:axId val="8657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6572032"/>
        <c:crosses val="autoZero"/>
        <c:auto val="1"/>
        <c:lblOffset val="100"/>
        <c:baseTimeUnit val="years"/>
      </c:dateAx>
      <c:valAx>
        <c:axId val="865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7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89.48</c:v>
                </c:pt>
                <c:pt idx="1">
                  <c:v>89.07</c:v>
                </c:pt>
                <c:pt idx="2">
                  <c:v>89.14</c:v>
                </c:pt>
                <c:pt idx="3">
                  <c:v>89.04</c:v>
                </c:pt>
                <c:pt idx="4">
                  <c:v>88.73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DB-48A1-8C36-46C26AA17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66304"/>
        <c:axId val="9526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DB-48A1-8C36-46C26AA17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66304"/>
        <c:axId val="95268224"/>
      </c:lineChart>
      <c:dateAx>
        <c:axId val="95266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5268224"/>
        <c:crosses val="autoZero"/>
        <c:auto val="1"/>
        <c:lblOffset val="100"/>
        <c:baseTimeUnit val="years"/>
      </c:dateAx>
      <c:valAx>
        <c:axId val="9526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6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B14" sqref="B14:BJ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様似町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4087</v>
      </c>
      <c r="AM8" s="42"/>
      <c r="AN8" s="42"/>
      <c r="AO8" s="42"/>
      <c r="AP8" s="42"/>
      <c r="AQ8" s="42"/>
      <c r="AR8" s="42"/>
      <c r="AS8" s="42"/>
      <c r="AT8" s="35">
        <f>データ!T6</f>
        <v>364.3</v>
      </c>
      <c r="AU8" s="35"/>
      <c r="AV8" s="35"/>
      <c r="AW8" s="35"/>
      <c r="AX8" s="35"/>
      <c r="AY8" s="35"/>
      <c r="AZ8" s="35"/>
      <c r="BA8" s="35"/>
      <c r="BB8" s="35">
        <f>データ!U6</f>
        <v>11.22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75.650000000000006</v>
      </c>
      <c r="Q10" s="35"/>
      <c r="R10" s="35"/>
      <c r="S10" s="35"/>
      <c r="T10" s="35"/>
      <c r="U10" s="35"/>
      <c r="V10" s="35"/>
      <c r="W10" s="35">
        <f>データ!Q6</f>
        <v>73.239999999999995</v>
      </c>
      <c r="X10" s="35"/>
      <c r="Y10" s="35"/>
      <c r="Z10" s="35"/>
      <c r="AA10" s="35"/>
      <c r="AB10" s="35"/>
      <c r="AC10" s="35"/>
      <c r="AD10" s="42">
        <f>データ!R6</f>
        <v>3960</v>
      </c>
      <c r="AE10" s="42"/>
      <c r="AF10" s="42"/>
      <c r="AG10" s="42"/>
      <c r="AH10" s="42"/>
      <c r="AI10" s="42"/>
      <c r="AJ10" s="42"/>
      <c r="AK10" s="2"/>
      <c r="AL10" s="42">
        <f>データ!V6</f>
        <v>3060</v>
      </c>
      <c r="AM10" s="42"/>
      <c r="AN10" s="42"/>
      <c r="AO10" s="42"/>
      <c r="AP10" s="42"/>
      <c r="AQ10" s="42"/>
      <c r="AR10" s="42"/>
      <c r="AS10" s="42"/>
      <c r="AT10" s="35">
        <f>データ!W6</f>
        <v>1.82</v>
      </c>
      <c r="AU10" s="35"/>
      <c r="AV10" s="35"/>
      <c r="AW10" s="35"/>
      <c r="AX10" s="35"/>
      <c r="AY10" s="35"/>
      <c r="AZ10" s="35"/>
      <c r="BA10" s="35"/>
      <c r="BB10" s="35">
        <f>データ!X6</f>
        <v>1681.32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118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119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44</v>
      </c>
      <c r="N86" s="12" t="s">
        <v>44</v>
      </c>
      <c r="O86" s="12" t="str">
        <f>データ!EO6</f>
        <v>【0.15】</v>
      </c>
    </row>
  </sheetData>
  <sheetProtection algorithmName="SHA-512" hashValue="bWG6XjFWJ7VXgIm3O5XLHvbyD2QuQ7jteg3TcmH16FMIXmg6b1xcGJrbhYtORzE0tEA0bJU+i4LH6uKLECCOwA==" saltValue="4a1eJoRRClmHaMToFGXMe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16080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北海道　様似町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75.650000000000006</v>
      </c>
      <c r="Q6" s="20">
        <f t="shared" si="3"/>
        <v>73.239999999999995</v>
      </c>
      <c r="R6" s="20">
        <f t="shared" si="3"/>
        <v>3960</v>
      </c>
      <c r="S6" s="20">
        <f t="shared" si="3"/>
        <v>4087</v>
      </c>
      <c r="T6" s="20">
        <f t="shared" si="3"/>
        <v>364.3</v>
      </c>
      <c r="U6" s="20">
        <f t="shared" si="3"/>
        <v>11.22</v>
      </c>
      <c r="V6" s="20">
        <f t="shared" si="3"/>
        <v>3060</v>
      </c>
      <c r="W6" s="20">
        <f t="shared" si="3"/>
        <v>1.82</v>
      </c>
      <c r="X6" s="20">
        <f t="shared" si="3"/>
        <v>1681.32</v>
      </c>
      <c r="Y6" s="21">
        <f>IF(Y7="",NA(),Y7)</f>
        <v>46.96</v>
      </c>
      <c r="Z6" s="21">
        <f t="shared" ref="Z6:AH6" si="4">IF(Z7="",NA(),Z7)</f>
        <v>82.78</v>
      </c>
      <c r="AA6" s="21">
        <f t="shared" si="4"/>
        <v>85.76</v>
      </c>
      <c r="AB6" s="21">
        <f t="shared" si="4"/>
        <v>88.07</v>
      </c>
      <c r="AC6" s="21">
        <f t="shared" si="4"/>
        <v>85.92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2671.12</v>
      </c>
      <c r="BG6" s="21">
        <f t="shared" ref="BG6:BO6" si="7">IF(BG7="",NA(),BG7)</f>
        <v>2427.0100000000002</v>
      </c>
      <c r="BH6" s="21">
        <f t="shared" si="7"/>
        <v>2471.9899999999998</v>
      </c>
      <c r="BI6" s="21">
        <f t="shared" si="7"/>
        <v>2146.88</v>
      </c>
      <c r="BJ6" s="21">
        <f t="shared" si="7"/>
        <v>1891.15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57.2</v>
      </c>
      <c r="BR6" s="21">
        <f t="shared" ref="BR6:BZ6" si="8">IF(BR7="",NA(),BR7)</f>
        <v>53.87</v>
      </c>
      <c r="BS6" s="21">
        <f t="shared" si="8"/>
        <v>58.96</v>
      </c>
      <c r="BT6" s="21">
        <f t="shared" si="8"/>
        <v>64.58</v>
      </c>
      <c r="BU6" s="21">
        <f t="shared" si="8"/>
        <v>59.95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352.88</v>
      </c>
      <c r="CC6" s="21">
        <f t="shared" ref="CC6:CK6" si="9">IF(CC7="",NA(),CC7)</f>
        <v>374.71</v>
      </c>
      <c r="CD6" s="21">
        <f t="shared" si="9"/>
        <v>339.06</v>
      </c>
      <c r="CE6" s="21">
        <f t="shared" si="9"/>
        <v>311.67</v>
      </c>
      <c r="CF6" s="21">
        <f t="shared" si="9"/>
        <v>334.87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47.54</v>
      </c>
      <c r="CN6" s="21">
        <f t="shared" ref="CN6:CV6" si="10">IF(CN7="",NA(),CN7)</f>
        <v>46.38</v>
      </c>
      <c r="CO6" s="21">
        <f t="shared" si="10"/>
        <v>46.26</v>
      </c>
      <c r="CP6" s="21">
        <f t="shared" si="10"/>
        <v>46.26</v>
      </c>
      <c r="CQ6" s="21">
        <f t="shared" si="10"/>
        <v>49.57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89.48</v>
      </c>
      <c r="CY6" s="21">
        <f t="shared" ref="CY6:DG6" si="11">IF(CY7="",NA(),CY7)</f>
        <v>89.07</v>
      </c>
      <c r="CZ6" s="21">
        <f t="shared" si="11"/>
        <v>89.14</v>
      </c>
      <c r="DA6" s="21">
        <f t="shared" si="11"/>
        <v>89.04</v>
      </c>
      <c r="DB6" s="21">
        <f t="shared" si="11"/>
        <v>88.73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16080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75.650000000000006</v>
      </c>
      <c r="Q7" s="24">
        <v>73.239999999999995</v>
      </c>
      <c r="R7" s="24">
        <v>3960</v>
      </c>
      <c r="S7" s="24">
        <v>4087</v>
      </c>
      <c r="T7" s="24">
        <v>364.3</v>
      </c>
      <c r="U7" s="24">
        <v>11.22</v>
      </c>
      <c r="V7" s="24">
        <v>3060</v>
      </c>
      <c r="W7" s="24">
        <v>1.82</v>
      </c>
      <c r="X7" s="24">
        <v>1681.32</v>
      </c>
      <c r="Y7" s="24">
        <v>46.96</v>
      </c>
      <c r="Z7" s="24">
        <v>82.78</v>
      </c>
      <c r="AA7" s="24">
        <v>85.76</v>
      </c>
      <c r="AB7" s="24">
        <v>88.07</v>
      </c>
      <c r="AC7" s="24">
        <v>85.92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2671.12</v>
      </c>
      <c r="BG7" s="24">
        <v>2427.0100000000002</v>
      </c>
      <c r="BH7" s="24">
        <v>2471.9899999999998</v>
      </c>
      <c r="BI7" s="24">
        <v>2146.88</v>
      </c>
      <c r="BJ7" s="24">
        <v>1891.15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57.2</v>
      </c>
      <c r="BR7" s="24">
        <v>53.87</v>
      </c>
      <c r="BS7" s="24">
        <v>58.96</v>
      </c>
      <c r="BT7" s="24">
        <v>64.58</v>
      </c>
      <c r="BU7" s="24">
        <v>59.95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352.88</v>
      </c>
      <c r="CC7" s="24">
        <v>374.71</v>
      </c>
      <c r="CD7" s="24">
        <v>339.06</v>
      </c>
      <c r="CE7" s="24">
        <v>311.67</v>
      </c>
      <c r="CF7" s="24">
        <v>334.87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47.54</v>
      </c>
      <c r="CN7" s="24">
        <v>46.38</v>
      </c>
      <c r="CO7" s="24">
        <v>46.26</v>
      </c>
      <c r="CP7" s="24">
        <v>46.26</v>
      </c>
      <c r="CQ7" s="24">
        <v>49.57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89.48</v>
      </c>
      <c r="CY7" s="24">
        <v>89.07</v>
      </c>
      <c r="CZ7" s="24">
        <v>89.14</v>
      </c>
      <c r="DA7" s="24">
        <v>89.04</v>
      </c>
      <c r="DB7" s="24">
        <v>88.73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様似町水道課</cp:lastModifiedBy>
  <cp:lastPrinted>2023-01-17T00:49:47Z</cp:lastPrinted>
  <dcterms:created xsi:type="dcterms:W3CDTF">2022-12-01T01:49:25Z</dcterms:created>
  <dcterms:modified xsi:type="dcterms:W3CDTF">2023-01-17T01:05:09Z</dcterms:modified>
  <cp:category/>
</cp:coreProperties>
</file>