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N2019023\Desktop\R２完了\〆3.1.22【経営比較分析表】令和元年度ダウンロード\"/>
    </mc:Choice>
  </mc:AlternateContent>
  <xr:revisionPtr revIDLastSave="0" documentId="8_{2AA8E18F-0BB8-4192-BA9A-CCA8609895F8}" xr6:coauthVersionLast="45" xr6:coauthVersionMax="45" xr10:uidLastSave="{00000000-0000-0000-0000-000000000000}"/>
  <workbookProtection workbookAlgorithmName="SHA-512" workbookHashValue="+d32ik2cC3VLg7Cvp/+jVrNRDg45XnwKFSQSJtzhLfGUhTJHVBDEncUL3Aaxk2tzRd5wCH8S7C/jotBmJhZWbQ==" workbookSaltValue="9xLZh3JfR2jkGEPjiNrl8A==" workbookSpinCount="100000" lockStructure="1"/>
  <bookViews>
    <workbookView xWindow="-108" yWindow="-108" windowWidth="23256" windowHeight="12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<sst xmlns="http://schemas.openxmlformats.org/spreadsheetml/2006/main" count="236" uniqueCount="119">
  <si>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</si>
  <si>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</si>
  <si>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</si>
  <si>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</si>
  <si>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</si>
  <si>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</si>
  <si>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</si>
  <si>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</si>
  <si>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</si>
  <si>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</si>
  <si>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</si>
  <si>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</si>
  <si>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</si>
  <si>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</si>
  <si>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</si>
  <si>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</si>
  <si>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</si>
  <si>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</si>
  <si>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</si>
  <si>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</si>
  <si>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</si>
  <si>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</si>
  <si>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</si>
  <si>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</si>
  <si>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</si>
  <si>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</si>
  <si>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</si>
  <si>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</si>
  <si>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</si>
  <si>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</si>
  <si>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</si>
  <si>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</si>
  <si>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</si>
  <si>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</si>
  <si>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</si>
  <si>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</si>
  <si>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</si>
  <si>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</si>
  <si>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</si>
  <si>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</si>
  <si>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</si>
  <si>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</si>
  <si>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</si>
  <si>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</si>
  <si>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</si>
  <si>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</si>
  <si>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</si>
  <si>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</si>
  <si>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</si>
  <si>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</si>
  <si>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</si>
  <si>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</si>
  <si>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</si>
  <si>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</si>
  <si>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</si>
  <si>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</si>
  <si>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</si>
  <si>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</si>
  <si>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</si>
  <si>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</si>
  <si>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</si>
  <si>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</si>
  <si>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</si>
  <si>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</si>
  <si>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</si>
  <si>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</si>
  <si>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</si>
  <si>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</si>
  <si>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</si>
  <si>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</si>
  <si>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</si>
  <si>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</si>
  <si>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</si>
  <si>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</si>
  <si>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</si>
  <si>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</si>
  <si>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</si>
  <si>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</si>
  <si>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</si>
  <si>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</si>
  <si>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</si>
  <si>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</si>
  <si>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</si>
  <si>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</si>
  <si>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</si>
  <si>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</si>
  <si>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</si>
  <si>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</si>
  <si>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</si>
  <si>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</si>
  <si>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</si>
  <si>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</si>
  <si>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</si>
  <si>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</si>
  <si>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</si>
  <si>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</si>
  <si>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</si>
  <si>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</si>
  <si>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様似町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</si>
  <si>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</si>
  <si>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</si>
  <si>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</si>
  <si>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</si>
  <si>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</si>
  <si>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</si>
  <si>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</si>
  <si>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</si>
  <si>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</si>
  <si>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</si>
  <si>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</si>
  <si>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</si>
  <si>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</si>
  <si>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</si>
  <si>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</si>
  <si>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</si>
  <si>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</si>
  <si>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①毎年度改善傾向だが、類似団体と比較して大幅に高い比率となっている。
④類似団体と比較して大幅に高い比率となっている。
⑤類似団体と比較して低い比率となっている。
⑥直近５年で最も低いが、類似団体と比較し高い原価となっている。
⑦類似団体と比較して少し高い利用率で推移している。
⑧毎年度減少傾向だが、90％前後の数値で推移しており、類似団体と比較して高い数値となっている。
以上のことから、類似団体と比較して、水洗化率が高く、利用率も少し高い値となっているが、経営の健全性・効率化は非常に厳しい状況である。
</t>
    <rPh sb="1" eb="4">
      <t>マイネンド</t>
    </rPh>
    <rPh sb="4" eb="6">
      <t>カイゼン</t>
    </rPh>
    <rPh sb="6" eb="8">
      <t>ケイコウ</t>
    </rPh>
    <rPh sb="11" eb="13">
      <t>ルイジ</t>
    </rPh>
    <rPh sb="13" eb="15">
      <t>ダンタイ</t>
    </rPh>
    <rPh sb="16" eb="18">
      <t>ヒカク</t>
    </rPh>
    <rPh sb="20" eb="22">
      <t>オオハバ</t>
    </rPh>
    <rPh sb="23" eb="24">
      <t>タカ</t>
    </rPh>
    <rPh sb="25" eb="27">
      <t>ヒリツ</t>
    </rPh>
    <rPh sb="61" eb="63">
      <t>ルイジ</t>
    </rPh>
    <rPh sb="63" eb="65">
      <t>ダンタイ</t>
    </rPh>
    <rPh sb="66" eb="68">
      <t>ヒカク</t>
    </rPh>
    <rPh sb="70" eb="71">
      <t>ヒク</t>
    </rPh>
    <rPh sb="72" eb="74">
      <t>ヒリツ</t>
    </rPh>
    <rPh sb="83" eb="85">
      <t>チョッキン</t>
    </rPh>
    <rPh sb="86" eb="87">
      <t>ネン</t>
    </rPh>
    <rPh sb="88" eb="89">
      <t>モット</t>
    </rPh>
    <rPh sb="90" eb="91">
      <t>ヒク</t>
    </rPh>
    <rPh sb="94" eb="96">
      <t>ルイジ</t>
    </rPh>
    <rPh sb="96" eb="98">
      <t>ダンタイ</t>
    </rPh>
    <rPh sb="99" eb="101">
      <t>ヒカク</t>
    </rPh>
    <rPh sb="102" eb="103">
      <t>タカ</t>
    </rPh>
    <rPh sb="104" eb="106">
      <t>ゲンカ</t>
    </rPh>
    <rPh sb="115" eb="119">
      <t>ルイジダンタイ</t>
    </rPh>
    <rPh sb="120" eb="122">
      <t>ヒカク</t>
    </rPh>
    <rPh sb="124" eb="125">
      <t>スコ</t>
    </rPh>
    <rPh sb="126" eb="127">
      <t>タカ</t>
    </rPh>
    <rPh sb="128" eb="131">
      <t>リヨウリツ</t>
    </rPh>
    <rPh sb="132" eb="134">
      <t>スイイ</t>
    </rPh>
    <rPh sb="141" eb="144">
      <t>マイネンド</t>
    </rPh>
    <rPh sb="144" eb="148">
      <t>ゲンショウケイコウ</t>
    </rPh>
    <rPh sb="154" eb="156">
      <t>ゼンゴ</t>
    </rPh>
    <rPh sb="157" eb="159">
      <t>スウチ</t>
    </rPh>
    <rPh sb="160" eb="162">
      <t>スイイ</t>
    </rPh>
    <rPh sb="167" eb="171">
      <t>ルイジダンタイ</t>
    </rPh>
    <rPh sb="172" eb="174">
      <t>ヒカク</t>
    </rPh>
    <rPh sb="176" eb="177">
      <t>タカ</t>
    </rPh>
    <rPh sb="178" eb="180">
      <t>スウチ</t>
    </rPh>
    <rPh sb="189" eb="191">
      <t>イジョウ</t>
    </rPh>
    <rPh sb="197" eb="199">
      <t>ルイジ</t>
    </rPh>
    <rPh sb="199" eb="201">
      <t>ダンタイ</t>
    </rPh>
    <rPh sb="202" eb="204">
      <t>ヒカク</t>
    </rPh>
    <rPh sb="207" eb="210">
      <t>スイセンカ</t>
    </rPh>
    <rPh sb="210" eb="211">
      <t>リツ</t>
    </rPh>
    <rPh sb="212" eb="213">
      <t>タカ</t>
    </rPh>
    <rPh sb="215" eb="218">
      <t>リヨウリツ</t>
    </rPh>
    <rPh sb="219" eb="220">
      <t>スコ</t>
    </rPh>
    <rPh sb="221" eb="222">
      <t>タカ</t>
    </rPh>
    <rPh sb="223" eb="224">
      <t>アタイ</t>
    </rPh>
    <rPh sb="232" eb="234">
      <t>ケイエイ</t>
    </rPh>
    <rPh sb="235" eb="238">
      <t>ケンゼンセイ</t>
    </rPh>
    <rPh sb="239" eb="242">
      <t>コウリツカ</t>
    </rPh>
    <rPh sb="243" eb="245">
      <t>ヒジョウ</t>
    </rPh>
    <rPh sb="246" eb="247">
      <t>キビ</t>
    </rPh>
    <rPh sb="249" eb="251">
      <t>ジョウキョウ</t>
    </rPh>
    <phoneticPr fontId="4"/>
  </si>
  <si>
    <t>経費の多くを使用料以外の収入で賄っている状況である。現状では大幅な改善は見込めない。
平成11年3月供用開始以来、大きな問題もなく事業を進めているが、今後は老朽化に伴う改築更新費の増加、人口減少による使用料収入の減少、経営健全化対策、下水道技術者確保等のさまざまな問題を改善する必要がある。　　　　　　　　　　　　　　　　　　　　　</t>
    <rPh sb="0" eb="2">
      <t>ケイヒ</t>
    </rPh>
    <rPh sb="3" eb="4">
      <t>オオ</t>
    </rPh>
    <rPh sb="6" eb="9">
      <t>シヨウリョウ</t>
    </rPh>
    <rPh sb="9" eb="11">
      <t>イガイ</t>
    </rPh>
    <rPh sb="12" eb="14">
      <t>シュウニュウ</t>
    </rPh>
    <rPh sb="15" eb="16">
      <t>マカナ</t>
    </rPh>
    <rPh sb="20" eb="22">
      <t>ジョウキョウ</t>
    </rPh>
    <rPh sb="26" eb="28">
      <t>ゲンジョウ</t>
    </rPh>
    <rPh sb="30" eb="32">
      <t>オオハバ</t>
    </rPh>
    <rPh sb="33" eb="35">
      <t>カイゼン</t>
    </rPh>
    <rPh sb="36" eb="38">
      <t>ミコ</t>
    </rPh>
    <rPh sb="43" eb="45">
      <t>ヘイセイ</t>
    </rPh>
    <rPh sb="47" eb="48">
      <t>ネン</t>
    </rPh>
    <rPh sb="49" eb="50">
      <t>ツキ</t>
    </rPh>
    <rPh sb="50" eb="52">
      <t>キョウヨウ</t>
    </rPh>
    <rPh sb="52" eb="54">
      <t>カイシ</t>
    </rPh>
    <rPh sb="54" eb="56">
      <t>イライ</t>
    </rPh>
    <rPh sb="57" eb="58">
      <t>オオ</t>
    </rPh>
    <rPh sb="60" eb="62">
      <t>モンダイ</t>
    </rPh>
    <rPh sb="65" eb="67">
      <t>ジギョウ</t>
    </rPh>
    <rPh sb="68" eb="69">
      <t>スス</t>
    </rPh>
    <rPh sb="75" eb="77">
      <t>コンゴ</t>
    </rPh>
    <rPh sb="78" eb="81">
      <t>ロウキュウカ</t>
    </rPh>
    <rPh sb="82" eb="83">
      <t>トモナ</t>
    </rPh>
    <rPh sb="84" eb="86">
      <t>カイチク</t>
    </rPh>
    <rPh sb="86" eb="88">
      <t>コウシン</t>
    </rPh>
    <rPh sb="88" eb="89">
      <t>ヒ</t>
    </rPh>
    <rPh sb="90" eb="92">
      <t>ゾウカ</t>
    </rPh>
    <rPh sb="93" eb="95">
      <t>ジンコウ</t>
    </rPh>
    <rPh sb="95" eb="97">
      <t>ゲンショウ</t>
    </rPh>
    <rPh sb="100" eb="103">
      <t>シヨウリョウ</t>
    </rPh>
    <rPh sb="103" eb="105">
      <t>シュウニュウ</t>
    </rPh>
    <rPh sb="106" eb="108">
      <t>ゲンショウ</t>
    </rPh>
    <rPh sb="109" eb="111">
      <t>ケイエイ</t>
    </rPh>
    <rPh sb="111" eb="114">
      <t>ケンゼンカ</t>
    </rPh>
    <rPh sb="114" eb="116">
      <t>タイサク</t>
    </rPh>
    <rPh sb="117" eb="120">
      <t>ゲスイドウ</t>
    </rPh>
    <rPh sb="120" eb="123">
      <t>ギジュツシャ</t>
    </rPh>
    <rPh sb="123" eb="125">
      <t>カクホ</t>
    </rPh>
    <rPh sb="125" eb="126">
      <t>ナド</t>
    </rPh>
    <rPh sb="132" eb="134">
      <t>モンダイ</t>
    </rPh>
    <rPh sb="135" eb="137">
      <t>カイゼン</t>
    </rPh>
    <rPh sb="139" eb="141">
      <t>ヒツヨウ</t>
    </rPh>
    <phoneticPr fontId="4"/>
  </si>
  <si>
    <t xml:space="preserve">全ての管渠が法定耐用年数が未経過であるため
計画的な更新が必要な時期とはなっていない。
</t>
    <rPh sb="0" eb="1">
      <t>スベ</t>
    </rPh>
    <rPh sb="3" eb="5">
      <t>カンキョ</t>
    </rPh>
    <rPh sb="6" eb="8">
      <t>ホウテイ</t>
    </rPh>
    <rPh sb="8" eb="10">
      <t>タイヨウ</t>
    </rPh>
    <rPh sb="10" eb="12">
      <t>ネンスウ</t>
    </rPh>
    <rPh sb="13" eb="14">
      <t>ミ</t>
    </rPh>
    <rPh sb="14" eb="16">
      <t>ケイカ</t>
    </rPh>
    <rPh sb="22" eb="25">
      <t>ケイカクテキ</t>
    </rPh>
    <rPh sb="26" eb="28">
      <t>コウシン</t>
    </rPh>
    <rPh sb="29" eb="31">
      <t>ヒツヨウ</t>
    </rPh>
    <rPh sb="32" eb="34">
      <t>ジキ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</si>
</sst>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F28-AE8D-8EBBD190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6-4F28-AE8D-8EBBD190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44.23</c:v>
                </c:pt>
                <c:pt idx="1">
                  <c:v>46.14</c:v>
                </c:pt>
                <c:pt idx="2">
                  <c:v>47.54</c:v>
                </c:pt>
                <c:pt idx="3">
                  <c:v>46.38</c:v>
                </c:pt>
                <c:pt idx="4">
                  <c:v>46.26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F-4386-99F7-69BCF2BD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F-4386-99F7-69BCF2BD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89.91</c:v>
                </c:pt>
                <c:pt idx="1">
                  <c:v>89.67</c:v>
                </c:pt>
                <c:pt idx="2">
                  <c:v>89.48</c:v>
                </c:pt>
                <c:pt idx="3">
                  <c:v>89.07</c:v>
                </c:pt>
                <c:pt idx="4">
                  <c:v>89.14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0-4A8E-B20A-00B2312FA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0-4A8E-B20A-00B2312FA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47.18</c:v>
                </c:pt>
                <c:pt idx="1">
                  <c:v>56.47</c:v>
                </c:pt>
                <c:pt idx="2">
                  <c:v>46.96</c:v>
                </c:pt>
                <c:pt idx="3">
                  <c:v>82.78</c:v>
                </c:pt>
                <c:pt idx="4">
                  <c:v>85.76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A-4A28-BB86-81AE4224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A-4A28-BB86-81AE4224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7-4939-8DE3-0DB971C3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7-4939-8DE3-0DB971C3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3-97CE-660A761F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C-42C3-97CE-660A761F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9-4383-B1A9-46AD9004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9-4383-B1A9-46AD9004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3-412A-B520-59DF175A3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3-412A-B520-59DF175A3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865.15</c:v>
                </c:pt>
                <c:pt idx="1">
                  <c:v>758.85</c:v>
                </c:pt>
                <c:pt idx="2">
                  <c:v>2671.12</c:v>
                </c:pt>
                <c:pt idx="3">
                  <c:v>2427.0100000000002</c:v>
                </c:pt>
                <c:pt idx="4">
                  <c:v>2471.9899999999998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2-4541-96BA-1B8E0996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541-96BA-1B8E0996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52.01</c:v>
                </c:pt>
                <c:pt idx="1">
                  <c:v>52.57</c:v>
                </c:pt>
                <c:pt idx="2">
                  <c:v>57.2</c:v>
                </c:pt>
                <c:pt idx="3">
                  <c:v>53.87</c:v>
                </c:pt>
                <c:pt idx="4">
                  <c:v>58.96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4-4B35-9C16-591B6D19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4-4B35-9C16-591B6D19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378.05</c:v>
                </c:pt>
                <c:pt idx="1">
                  <c:v>378.11</c:v>
                </c:pt>
                <c:pt idx="2">
                  <c:v>352.88</c:v>
                </c:pt>
                <c:pt idx="3">
                  <c:v>374.71</c:v>
                </c:pt>
                <c:pt idx="4">
                  <c:v>339.06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0-40EB-9FC2-BB2C6E4B4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0-40EB-9FC2-BB2C6E4B4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E1" zoomScaleNormal="100" workbookViewId="0">
      <selection activeCell="CD47" sqref="CD4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北海道　様似町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4230</v>
      </c>
      <c r="AM8" s="51"/>
      <c r="AN8" s="51"/>
      <c r="AO8" s="51"/>
      <c r="AP8" s="51"/>
      <c r="AQ8" s="51"/>
      <c r="AR8" s="51"/>
      <c r="AS8" s="51"/>
      <c r="AT8" s="46">
        <f>データ!T6</f>
        <v>364.3</v>
      </c>
      <c r="AU8" s="46"/>
      <c r="AV8" s="46"/>
      <c r="AW8" s="46"/>
      <c r="AX8" s="46"/>
      <c r="AY8" s="46"/>
      <c r="AZ8" s="46"/>
      <c r="BA8" s="46"/>
      <c r="BB8" s="46">
        <f>データ!U6</f>
        <v>11.61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75.56</v>
      </c>
      <c r="Q10" s="46"/>
      <c r="R10" s="46"/>
      <c r="S10" s="46"/>
      <c r="T10" s="46"/>
      <c r="U10" s="46"/>
      <c r="V10" s="46"/>
      <c r="W10" s="46">
        <f>データ!Q6</f>
        <v>77.47</v>
      </c>
      <c r="X10" s="46"/>
      <c r="Y10" s="46"/>
      <c r="Z10" s="46"/>
      <c r="AA10" s="46"/>
      <c r="AB10" s="46"/>
      <c r="AC10" s="46"/>
      <c r="AD10" s="51">
        <f>データ!R6</f>
        <v>3960</v>
      </c>
      <c r="AE10" s="51"/>
      <c r="AF10" s="51"/>
      <c r="AG10" s="51"/>
      <c r="AH10" s="51"/>
      <c r="AI10" s="51"/>
      <c r="AJ10" s="51"/>
      <c r="AK10" s="2"/>
      <c r="AL10" s="51">
        <f>データ!V6</f>
        <v>3185</v>
      </c>
      <c r="AM10" s="51"/>
      <c r="AN10" s="51"/>
      <c r="AO10" s="51"/>
      <c r="AP10" s="51"/>
      <c r="AQ10" s="51"/>
      <c r="AR10" s="51"/>
      <c r="AS10" s="51"/>
      <c r="AT10" s="46">
        <f>データ!W6</f>
        <v>1.82</v>
      </c>
      <c r="AU10" s="46"/>
      <c r="AV10" s="46"/>
      <c r="AW10" s="46"/>
      <c r="AX10" s="46"/>
      <c r="AY10" s="46"/>
      <c r="AZ10" s="46"/>
      <c r="BA10" s="46"/>
      <c r="BB10" s="46">
        <f>データ!X6</f>
        <v>1750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116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TS/LsC+CIbL6Ka61YzV9I4TO3gSm6LVGZoehpaoWhQlyRImEQW3kS197CxN1qHTUj/H0XhvRwYjq8yDaKaXfmA==" saltValue="NJYij8P6RlQvR5yQ7u5Vh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16080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様似町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75.56</v>
      </c>
      <c r="Q6" s="34">
        <f t="shared" si="3"/>
        <v>77.47</v>
      </c>
      <c r="R6" s="34">
        <f t="shared" si="3"/>
        <v>3960</v>
      </c>
      <c r="S6" s="34">
        <f t="shared" si="3"/>
        <v>4230</v>
      </c>
      <c r="T6" s="34">
        <f t="shared" si="3"/>
        <v>364.3</v>
      </c>
      <c r="U6" s="34">
        <f t="shared" si="3"/>
        <v>11.61</v>
      </c>
      <c r="V6" s="34">
        <f t="shared" si="3"/>
        <v>3185</v>
      </c>
      <c r="W6" s="34">
        <f t="shared" si="3"/>
        <v>1.82</v>
      </c>
      <c r="X6" s="34">
        <f t="shared" si="3"/>
        <v>1750</v>
      </c>
      <c r="Y6" s="35">
        <f>IF(Y7="",NA(),Y7)</f>
        <v>47.18</v>
      </c>
      <c r="Z6" s="35">
        <f t="shared" ref="Z6:AH6" si="4">IF(Z7="",NA(),Z7)</f>
        <v>56.47</v>
      </c>
      <c r="AA6" s="35">
        <f t="shared" si="4"/>
        <v>46.96</v>
      </c>
      <c r="AB6" s="35">
        <f t="shared" si="4"/>
        <v>82.78</v>
      </c>
      <c r="AC6" s="35">
        <f t="shared" si="4"/>
        <v>85.76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865.15</v>
      </c>
      <c r="BG6" s="35">
        <f t="shared" ref="BG6:BO6" si="7">IF(BG7="",NA(),BG7)</f>
        <v>758.85</v>
      </c>
      <c r="BH6" s="35">
        <f t="shared" si="7"/>
        <v>2671.12</v>
      </c>
      <c r="BI6" s="35">
        <f t="shared" si="7"/>
        <v>2427.0100000000002</v>
      </c>
      <c r="BJ6" s="35">
        <f t="shared" si="7"/>
        <v>2471.9899999999998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52.01</v>
      </c>
      <c r="BR6" s="35">
        <f t="shared" ref="BR6:BZ6" si="8">IF(BR7="",NA(),BR7)</f>
        <v>52.57</v>
      </c>
      <c r="BS6" s="35">
        <f t="shared" si="8"/>
        <v>57.2</v>
      </c>
      <c r="BT6" s="35">
        <f t="shared" si="8"/>
        <v>53.87</v>
      </c>
      <c r="BU6" s="35">
        <f t="shared" si="8"/>
        <v>58.96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378.05</v>
      </c>
      <c r="CC6" s="35">
        <f t="shared" ref="CC6:CK6" si="9">IF(CC7="",NA(),CC7)</f>
        <v>378.11</v>
      </c>
      <c r="CD6" s="35">
        <f t="shared" si="9"/>
        <v>352.88</v>
      </c>
      <c r="CE6" s="35">
        <f t="shared" si="9"/>
        <v>374.71</v>
      </c>
      <c r="CF6" s="35">
        <f t="shared" si="9"/>
        <v>339.06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44.23</v>
      </c>
      <c r="CN6" s="35">
        <f t="shared" ref="CN6:CV6" si="10">IF(CN7="",NA(),CN7)</f>
        <v>46.14</v>
      </c>
      <c r="CO6" s="35">
        <f t="shared" si="10"/>
        <v>47.54</v>
      </c>
      <c r="CP6" s="35">
        <f t="shared" si="10"/>
        <v>46.38</v>
      </c>
      <c r="CQ6" s="35">
        <f t="shared" si="10"/>
        <v>46.26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89.91</v>
      </c>
      <c r="CY6" s="35">
        <f t="shared" ref="CY6:DG6" si="11">IF(CY7="",NA(),CY7)</f>
        <v>89.67</v>
      </c>
      <c r="CZ6" s="35">
        <f t="shared" si="11"/>
        <v>89.48</v>
      </c>
      <c r="DA6" s="35">
        <f t="shared" si="11"/>
        <v>89.07</v>
      </c>
      <c r="DB6" s="35">
        <f t="shared" si="11"/>
        <v>89.14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2">
      <c r="A7" s="28"/>
      <c r="B7" s="37">
        <v>2019</v>
      </c>
      <c r="C7" s="37">
        <v>16080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75.56</v>
      </c>
      <c r="Q7" s="38">
        <v>77.47</v>
      </c>
      <c r="R7" s="38">
        <v>3960</v>
      </c>
      <c r="S7" s="38">
        <v>4230</v>
      </c>
      <c r="T7" s="38">
        <v>364.3</v>
      </c>
      <c r="U7" s="38">
        <v>11.61</v>
      </c>
      <c r="V7" s="38">
        <v>3185</v>
      </c>
      <c r="W7" s="38">
        <v>1.82</v>
      </c>
      <c r="X7" s="38">
        <v>1750</v>
      </c>
      <c r="Y7" s="38">
        <v>47.18</v>
      </c>
      <c r="Z7" s="38">
        <v>56.47</v>
      </c>
      <c r="AA7" s="38">
        <v>46.96</v>
      </c>
      <c r="AB7" s="38">
        <v>82.78</v>
      </c>
      <c r="AC7" s="38">
        <v>85.76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865.15</v>
      </c>
      <c r="BG7" s="38">
        <v>758.85</v>
      </c>
      <c r="BH7" s="38">
        <v>2671.12</v>
      </c>
      <c r="BI7" s="38">
        <v>2427.0100000000002</v>
      </c>
      <c r="BJ7" s="38">
        <v>2471.9899999999998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52.01</v>
      </c>
      <c r="BR7" s="38">
        <v>52.57</v>
      </c>
      <c r="BS7" s="38">
        <v>57.2</v>
      </c>
      <c r="BT7" s="38">
        <v>53.87</v>
      </c>
      <c r="BU7" s="38">
        <v>58.96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378.05</v>
      </c>
      <c r="CC7" s="38">
        <v>378.11</v>
      </c>
      <c r="CD7" s="38">
        <v>352.88</v>
      </c>
      <c r="CE7" s="38">
        <v>374.71</v>
      </c>
      <c r="CF7" s="38">
        <v>339.06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44.23</v>
      </c>
      <c r="CN7" s="38">
        <v>46.14</v>
      </c>
      <c r="CO7" s="38">
        <v>47.54</v>
      </c>
      <c r="CP7" s="38">
        <v>46.38</v>
      </c>
      <c r="CQ7" s="38">
        <v>46.26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89.91</v>
      </c>
      <c r="CY7" s="38">
        <v>89.67</v>
      </c>
      <c r="CZ7" s="38">
        <v>89.48</v>
      </c>
      <c r="DA7" s="38">
        <v>89.07</v>
      </c>
      <c r="DB7" s="38">
        <v>89.14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SN2019023</cp:lastModifiedBy>
  <cp:lastPrinted>2021-01-21T01:47:28Z</cp:lastPrinted>
  <dcterms:created xsi:type="dcterms:W3CDTF">2020-12-04T02:52:05Z</dcterms:created>
  <dcterms:modified xsi:type="dcterms:W3CDTF">2021-02-26T06:59:43Z</dcterms:modified>
  <cp:category/>
</cp:coreProperties>
</file>